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едом.2010" sheetId="1" r:id="rId1"/>
    <sheet name="по  разд.2010" sheetId="2" r:id="rId2"/>
  </sheets>
  <definedNames>
    <definedName name="_xlnm.Print_Titles" localSheetId="0">'ведом.2010'!$21:$21</definedName>
    <definedName name="_xlnm.Print_Titles" localSheetId="1">'по  разд.2010'!$18:$18</definedName>
    <definedName name="_xlnm.Print_Area" localSheetId="0">'ведом.2010'!$A$1:$J$111</definedName>
  </definedNames>
  <calcPr fullCalcOnLoad="1"/>
</workbook>
</file>

<file path=xl/sharedStrings.xml><?xml version="1.0" encoding="utf-8"?>
<sst xmlns="http://schemas.openxmlformats.org/spreadsheetml/2006/main" count="297" uniqueCount="95">
  <si>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</si>
  <si>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</si>
  <si>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</si>
  <si>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</si>
  <si>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</si>
  <si>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</si>
  <si>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</si>
  <si>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</si>
  <si>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Мероприятия  по  предупреждению  и  ликвидации  последствий  чрезвычайных  ситуаций  и  стихийных  бедствий   природного  и  техногенного  характера</t>
  </si>
  <si>
    <t>Субсидии  юридическим  лицам</t>
  </si>
  <si>
    <t>Жилищно-коммунальное  хозяйство</t>
  </si>
  <si>
    <t>Жилищное  хозяйство</t>
  </si>
  <si>
    <t>Капитальный  ремонт государственного  жилищного  фонда  субъектов  Российской  Федерации  и  муниципального  жилищного  фонда</t>
  </si>
  <si>
    <t>Поддержка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</si>
  <si>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</si>
  <si>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</si>
  <si>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</si>
  <si>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</si>
  <si>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</si>
  <si>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</si>
  <si>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Озеленение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</si>
  <si>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</si>
  <si>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</si>
  <si>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Культура, кинематография  и  средства  массовой  информации</t>
  </si>
  <si>
    <t>Дворцы  и  дома  культуры, другие  учреждения  культуры  и  средств  массовой  информации</t>
  </si>
  <si>
    <t>Обеспечение  деятельности  подведомственных  учреждений</t>
  </si>
  <si>
    <t>Выполнение  функций  бюджетными  учреждениями</t>
  </si>
  <si>
    <t>Здравоохранение, физическая  культура  и  спорт</t>
  </si>
  <si>
    <t>Физическая  культура  и  спорт</t>
  </si>
  <si>
    <t>Физкультурно-оздоровительная  работа  и  спортивные  мероприятия</t>
  </si>
  <si>
    <t>Мероприятия  в  области  здравоохранения, спорта и  физической  культуры, туризма</t>
  </si>
  <si>
    <t>Выполнение  функций  государственными  органами</t>
  </si>
  <si>
    <t>Межбюджетные  трансферты</t>
  </si>
  <si>
    <t>Иные  межбюджетные  трансферты  бюджетам  бюджетной  системы</t>
  </si>
  <si>
    <t xml:space="preserve">Иные  межбюджетные  трансферты  </t>
  </si>
  <si>
    <t>Иные  межбюджетные  трансферты  бюджетам  бюджетной  системы - в  сфере  архивного  дела</t>
  </si>
  <si>
    <t>Иные  межбюджетные  трансферты  бюджетам  бюджетной  системы - в   сфере  градостроительной  деятельности</t>
  </si>
  <si>
    <t>сельское  поселение</t>
  </si>
  <si>
    <t>Иные  межбюджетные  трансферты  бюджетам  бюджетной  системы - на  казначейское  исполнение  бюджета</t>
  </si>
  <si>
    <t>Межбюджетные  трансферты  бюджетам  муниципальных  районов  из  бюджетов  поселений  и  межбюджетные  трансферты  бюджетам  поселений  из  бюджетов  муниципальных  районов  на  осуществление  части  полномочий  по  решению  вопросов  местного  значения  в  соответствии  с  заключенными  соглашениями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</si>
  <si>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</si>
  <si>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</si>
  <si>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</si>
  <si>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</si>
  <si>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</si>
  <si>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</si>
  <si>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</si>
  <si>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</si>
  <si>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</si>
  <si>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</si>
  <si>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</si>
  <si>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</si>
  <si>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</si>
  <si>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</si>
  <si>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</si>
  <si>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</si>
  <si>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</si>
  <si>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</si>
  <si>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</si>
  <si>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</si>
  <si>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</si>
  <si>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</si>
  <si>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Резервные фонды</t>
  </si>
  <si>
    <t>0112</t>
  </si>
  <si>
    <t>0700000</t>
  </si>
  <si>
    <t>Защита  населения  и  территории от    чрезвычайных  ситуаций  природного  и  техногенного  характера, гражданская  оборона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</si>
  <si>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</si>
  <si>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</si>
  <si>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</si>
  <si>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Социальная  политика</t>
  </si>
  <si>
    <t xml:space="preserve">Пенсионное  обеспечение  </t>
  </si>
  <si>
    <t>Доплаты  к  пенсиям, дополнительное  пенсионное  обеспечение</t>
  </si>
  <si>
    <t>Доплаты  к  пенсиям  государственных  служащих  субъектов  Российской  Федерации  и  муниципальных  служащих</t>
  </si>
  <si>
    <t>Социальные  выплаты</t>
  </si>
  <si>
    <t>003</t>
  </si>
  <si>
    <t xml:space="preserve"> бюджета   Муниципального  образования Бегуницкое </t>
  </si>
  <si>
    <t>МО  БЕГУНИЦКОЕ сельское  поселение</t>
  </si>
  <si>
    <t>МО   БЕГУНИЦКОЕ сельское  поселение</t>
  </si>
  <si>
    <t>классификации расходов бюджета на 2010 год</t>
  </si>
  <si>
    <t>Молодежная политика и оздоровление детей</t>
  </si>
  <si>
    <t>Организационно воспитательная работа с молодежью</t>
  </si>
  <si>
    <t>Выполнение  функций  бюджетными  учреждениями за счет доходов от предпренимательской деятельности</t>
  </si>
  <si>
    <t>от 21 декабря № 15</t>
  </si>
  <si>
    <t>от 21 декабря 2009года № 15</t>
  </si>
  <si>
    <t>(приложение   № 9_)</t>
  </si>
  <si>
    <t>Волосовского  муниципального  района  Ленинградской  области  на  2010  год</t>
  </si>
  <si>
    <t>(приложение  №11)</t>
  </si>
  <si>
    <t>0114</t>
  </si>
  <si>
    <t>0920300</t>
  </si>
  <si>
    <t>Другие вопросы в области национально йэкономики</t>
  </si>
  <si>
    <t>Другие вопросы в области нацинальной экономики</t>
  </si>
  <si>
    <t xml:space="preserve">Реализация госуадрственных функций в области национальной экономики </t>
  </si>
  <si>
    <t>Мероприятия в обл. соц. полититки</t>
  </si>
  <si>
    <t>Другие общегосударственные вопросы</t>
  </si>
  <si>
    <t>в редакции от 13.09.2010 №60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</si>
</sst>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00000"/>
  </numFmts>
  <fonts count="29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wrapText="1"/>
    </xf>
    <xf numFmtId="173" fontId="0" fillId="0" borderId="8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8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8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8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4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left" wrapText="1"/>
    </xf>
    <xf numFmtId="180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Fill="1" applyBorder="1" applyAlignment="1">
      <alignment horizontal="left"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25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left" wrapText="1"/>
    </xf>
    <xf numFmtId="178" fontId="7" fillId="0" borderId="10" xfId="0" applyNumberFormat="1" applyFont="1" applyFill="1" applyBorder="1" applyAlignment="1">
      <alignment horizontal="left" wrapText="1"/>
    </xf>
    <xf numFmtId="179" fontId="7" fillId="0" borderId="10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right" wrapText="1"/>
    </xf>
    <xf numFmtId="173" fontId="7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left" wrapText="1"/>
    </xf>
    <xf numFmtId="49" fontId="8" fillId="26" borderId="10" xfId="0" applyNumberFormat="1" applyFont="1" applyFill="1" applyBorder="1" applyAlignment="1">
      <alignment wrapText="1"/>
    </xf>
    <xf numFmtId="173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173" fontId="5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57"/>
  <sheetViews>
    <sheetView tabSelected="1" zoomScaleSheetLayoutView="100" zoomScalePageLayoutView="0" workbookViewId="0" topLeftCell="A1">
      <selection activeCell="B9" sqref="B9:G9"/>
    </sheetView>
  </sheetViews>
  <sheetFormatPr defaultColWidth="9.140625" defaultRowHeight="12.75"/>
  <cols>
    <col min="1" max="1" width="42.28125" style="0" customWidth="1"/>
    <col min="2" max="2" width="5.57421875" style="0" bestFit="1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28125" style="0" customWidth="1"/>
    <col min="8" max="8" width="20.8515625" style="0" customWidth="1"/>
  </cols>
  <sheetData>
    <row r="1" ht="12.75">
      <c r="A1" s="42"/>
    </row>
    <row r="5" spans="2:7" ht="12.75">
      <c r="B5" s="68" t="s">
        <v>43</v>
      </c>
      <c r="C5" s="68"/>
      <c r="D5" s="68"/>
      <c r="E5" s="68"/>
      <c r="F5" s="68"/>
      <c r="G5" s="68"/>
    </row>
    <row r="6" spans="2:7" ht="12.75">
      <c r="B6" s="68" t="s">
        <v>0</v>
      </c>
      <c r="C6" s="68"/>
      <c r="D6" s="68"/>
      <c r="E6" s="68"/>
      <c r="F6" s="68"/>
      <c r="G6" s="68"/>
    </row>
    <row r="7" spans="2:7" ht="12.75">
      <c r="B7" s="68" t="s">
        <v>76</v>
      </c>
      <c r="C7" s="68"/>
      <c r="D7" s="68"/>
      <c r="E7" s="68"/>
      <c r="F7" s="68"/>
      <c r="G7" s="68"/>
    </row>
    <row r="8" spans="2:7" ht="12.75">
      <c r="B8" s="68" t="s">
        <v>82</v>
      </c>
      <c r="C8" s="68"/>
      <c r="D8" s="68"/>
      <c r="E8" s="68"/>
      <c r="F8" s="68"/>
      <c r="G8" s="68"/>
    </row>
    <row r="9" spans="2:7" ht="12.75">
      <c r="B9" s="67" t="s">
        <v>94</v>
      </c>
      <c r="C9" s="67"/>
      <c r="D9" s="67"/>
      <c r="E9" s="67"/>
      <c r="F9" s="67"/>
      <c r="G9" s="67"/>
    </row>
    <row r="10" spans="2:7" ht="12.75">
      <c r="B10" s="68" t="s">
        <v>86</v>
      </c>
      <c r="C10" s="68"/>
      <c r="D10" s="68"/>
      <c r="E10" s="68"/>
      <c r="F10" s="68"/>
      <c r="G10" s="68"/>
    </row>
    <row r="11" spans="2:7" ht="12.75">
      <c r="B11" s="68"/>
      <c r="C11" s="68"/>
      <c r="D11" s="68"/>
      <c r="E11" s="68"/>
      <c r="F11" s="68"/>
      <c r="G11" s="68"/>
    </row>
    <row r="12" spans="2:7" ht="12.75">
      <c r="B12" s="68"/>
      <c r="C12" s="68"/>
      <c r="D12" s="68"/>
      <c r="E12" s="68"/>
      <c r="F12" s="68"/>
      <c r="G12" s="68"/>
    </row>
    <row r="13" spans="1:7" ht="12.75">
      <c r="A13" s="68" t="s">
        <v>44</v>
      </c>
      <c r="B13" s="68"/>
      <c r="C13" s="68"/>
      <c r="D13" s="68"/>
      <c r="E13" s="68"/>
      <c r="F13" s="68"/>
      <c r="G13" s="68"/>
    </row>
    <row r="14" spans="1:7" ht="12.75">
      <c r="A14" s="68" t="s">
        <v>75</v>
      </c>
      <c r="B14" s="68"/>
      <c r="C14" s="68"/>
      <c r="D14" s="68"/>
      <c r="E14" s="68"/>
      <c r="F14" s="68"/>
      <c r="G14" s="68"/>
    </row>
    <row r="15" spans="1:7" ht="12.75">
      <c r="A15" s="68" t="s">
        <v>37</v>
      </c>
      <c r="B15" s="68"/>
      <c r="C15" s="68"/>
      <c r="D15" s="68"/>
      <c r="E15" s="68"/>
      <c r="F15" s="68"/>
      <c r="G15" s="68"/>
    </row>
    <row r="16" spans="1:7" ht="12.75">
      <c r="A16" s="69" t="s">
        <v>85</v>
      </c>
      <c r="B16" s="68"/>
      <c r="C16" s="68"/>
      <c r="D16" s="68"/>
      <c r="E16" s="68"/>
      <c r="F16" s="68"/>
      <c r="G16" s="68"/>
    </row>
    <row r="17" spans="1:7" ht="12.75">
      <c r="A17" s="68"/>
      <c r="B17" s="68"/>
      <c r="C17" s="68"/>
      <c r="D17" s="68"/>
      <c r="E17" s="68"/>
      <c r="F17" s="68"/>
      <c r="G17" s="68"/>
    </row>
    <row r="18" spans="1:7" ht="12.75">
      <c r="A18" s="68"/>
      <c r="B18" s="68"/>
      <c r="C18" s="68"/>
      <c r="D18" s="68"/>
      <c r="E18" s="68"/>
      <c r="F18" s="68"/>
      <c r="G18" s="68"/>
    </row>
    <row r="19" ht="12.75">
      <c r="F19" t="s">
        <v>67</v>
      </c>
    </row>
    <row r="21" spans="1:7" ht="12.75">
      <c r="A21" s="4" t="s">
        <v>45</v>
      </c>
      <c r="B21" s="4" t="s">
        <v>46</v>
      </c>
      <c r="C21" s="4" t="s">
        <v>47</v>
      </c>
      <c r="D21" s="4" t="s">
        <v>48</v>
      </c>
      <c r="E21" s="4" t="s">
        <v>49</v>
      </c>
      <c r="F21" s="4" t="s">
        <v>50</v>
      </c>
      <c r="G21" s="4" t="s">
        <v>51</v>
      </c>
    </row>
    <row r="22" spans="1:8" ht="15.75">
      <c r="A22" s="16" t="s">
        <v>52</v>
      </c>
      <c r="B22" s="16" t="s">
        <v>53</v>
      </c>
      <c r="C22" s="41"/>
      <c r="D22" s="41"/>
      <c r="E22" s="41"/>
      <c r="F22" s="41"/>
      <c r="G22" s="17">
        <f>G23+G35+G38+G42+G45+G48+G70+G75+G92+G96+G101+G88</f>
        <v>12686161</v>
      </c>
      <c r="H22" s="61"/>
    </row>
    <row r="23" spans="1:8" ht="44.25" customHeight="1">
      <c r="A23" s="18" t="s">
        <v>54</v>
      </c>
      <c r="B23" s="60" t="s">
        <v>74</v>
      </c>
      <c r="C23" s="19" t="s">
        <v>55</v>
      </c>
      <c r="D23" s="19" t="s">
        <v>55</v>
      </c>
      <c r="E23" s="20" t="s">
        <v>53</v>
      </c>
      <c r="F23" s="21" t="s">
        <v>53</v>
      </c>
      <c r="G23" s="32">
        <f>G24+G32</f>
        <v>4048006</v>
      </c>
      <c r="H23" s="61"/>
    </row>
    <row r="24" spans="1:7" ht="65.25" customHeight="1">
      <c r="A24" s="23" t="s">
        <v>56</v>
      </c>
      <c r="B24" s="18"/>
      <c r="C24" s="24" t="s">
        <v>55</v>
      </c>
      <c r="D24" s="57" t="s">
        <v>57</v>
      </c>
      <c r="E24" s="25" t="s">
        <v>53</v>
      </c>
      <c r="F24" s="26" t="s">
        <v>53</v>
      </c>
      <c r="G24" s="32">
        <f>G25</f>
        <v>4040506</v>
      </c>
    </row>
    <row r="25" spans="1:7" ht="78.75" customHeight="1">
      <c r="A25" s="23" t="s">
        <v>58</v>
      </c>
      <c r="B25" s="23"/>
      <c r="C25" s="24" t="s">
        <v>55</v>
      </c>
      <c r="D25" s="24" t="s">
        <v>57</v>
      </c>
      <c r="E25" s="25" t="s">
        <v>59</v>
      </c>
      <c r="F25" s="26" t="s">
        <v>53</v>
      </c>
      <c r="G25" s="27">
        <f>G26+G28+G29</f>
        <v>4040506</v>
      </c>
    </row>
    <row r="26" spans="1:7" ht="12.75">
      <c r="A26" s="46" t="s">
        <v>60</v>
      </c>
      <c r="B26" s="46"/>
      <c r="C26" s="47" t="s">
        <v>55</v>
      </c>
      <c r="D26" s="47" t="s">
        <v>57</v>
      </c>
      <c r="E26" s="49" t="s">
        <v>61</v>
      </c>
      <c r="F26" s="50" t="s">
        <v>53</v>
      </c>
      <c r="G26" s="51">
        <f>G27</f>
        <v>3192700</v>
      </c>
    </row>
    <row r="27" spans="1:7" ht="25.5">
      <c r="A27" s="28" t="s">
        <v>1</v>
      </c>
      <c r="B27" s="46"/>
      <c r="C27" s="29" t="s">
        <v>55</v>
      </c>
      <c r="D27" s="29" t="s">
        <v>57</v>
      </c>
      <c r="E27" s="30" t="s">
        <v>61</v>
      </c>
      <c r="F27" s="31">
        <v>500</v>
      </c>
      <c r="G27" s="32">
        <v>3192700</v>
      </c>
    </row>
    <row r="28" spans="1:7" ht="25.5">
      <c r="A28" s="28" t="s">
        <v>1</v>
      </c>
      <c r="B28" s="46"/>
      <c r="C28" s="29" t="s">
        <v>55</v>
      </c>
      <c r="D28" s="29" t="s">
        <v>57</v>
      </c>
      <c r="E28" s="30">
        <v>20401</v>
      </c>
      <c r="F28" s="31">
        <v>500</v>
      </c>
      <c r="G28" s="32">
        <f>101906+30000</f>
        <v>131906</v>
      </c>
    </row>
    <row r="29" spans="1:7" ht="38.25">
      <c r="A29" s="46" t="s">
        <v>66</v>
      </c>
      <c r="B29" s="28"/>
      <c r="C29" s="47" t="s">
        <v>55</v>
      </c>
      <c r="D29" s="47" t="s">
        <v>57</v>
      </c>
      <c r="E29" s="49">
        <v>20800</v>
      </c>
      <c r="F29" s="50"/>
      <c r="G29" s="51">
        <v>715900</v>
      </c>
    </row>
    <row r="30" spans="1:7" ht="38.25" customHeight="1">
      <c r="A30" s="28" t="s">
        <v>1</v>
      </c>
      <c r="B30" s="46"/>
      <c r="C30" s="29" t="s">
        <v>55</v>
      </c>
      <c r="D30" s="29" t="s">
        <v>57</v>
      </c>
      <c r="E30" s="30">
        <v>20800</v>
      </c>
      <c r="F30" s="31">
        <v>500</v>
      </c>
      <c r="G30" s="32">
        <v>715900</v>
      </c>
    </row>
    <row r="31" spans="1:7" ht="12.75">
      <c r="A31" s="23" t="s">
        <v>62</v>
      </c>
      <c r="B31" s="28"/>
      <c r="C31" s="24" t="s">
        <v>55</v>
      </c>
      <c r="D31" s="24" t="s">
        <v>63</v>
      </c>
      <c r="E31" s="25" t="s">
        <v>53</v>
      </c>
      <c r="F31" s="26" t="s">
        <v>53</v>
      </c>
      <c r="G31" s="32"/>
    </row>
    <row r="32" spans="1:7" ht="12.75">
      <c r="A32" s="23" t="s">
        <v>62</v>
      </c>
      <c r="B32" s="23"/>
      <c r="C32" s="24" t="s">
        <v>55</v>
      </c>
      <c r="D32" s="24" t="s">
        <v>63</v>
      </c>
      <c r="E32" s="25" t="s">
        <v>64</v>
      </c>
      <c r="F32" s="26" t="s">
        <v>53</v>
      </c>
      <c r="G32" s="27">
        <f>G33</f>
        <v>7500</v>
      </c>
    </row>
    <row r="33" spans="1:7" ht="13.5" customHeight="1">
      <c r="A33" s="46" t="s">
        <v>3</v>
      </c>
      <c r="B33" s="46"/>
      <c r="C33" s="52" t="s">
        <v>55</v>
      </c>
      <c r="D33" s="52" t="s">
        <v>63</v>
      </c>
      <c r="E33" s="59" t="s">
        <v>68</v>
      </c>
      <c r="F33" s="50" t="s">
        <v>53</v>
      </c>
      <c r="G33" s="51">
        <f>G34</f>
        <v>7500</v>
      </c>
    </row>
    <row r="34" spans="1:7" ht="12.75">
      <c r="A34" s="28" t="s">
        <v>2</v>
      </c>
      <c r="B34" s="28"/>
      <c r="C34" s="53" t="s">
        <v>55</v>
      </c>
      <c r="D34" s="54" t="s">
        <v>63</v>
      </c>
      <c r="E34" s="54" t="s">
        <v>68</v>
      </c>
      <c r="F34" s="31">
        <v>13</v>
      </c>
      <c r="G34" s="32">
        <v>7500</v>
      </c>
    </row>
    <row r="35" spans="1:7" ht="12.75">
      <c r="A35" s="18" t="s">
        <v>93</v>
      </c>
      <c r="B35" s="18"/>
      <c r="C35" s="62" t="s">
        <v>55</v>
      </c>
      <c r="D35" s="62" t="s">
        <v>87</v>
      </c>
      <c r="E35" s="62" t="s">
        <v>88</v>
      </c>
      <c r="F35" s="21">
        <v>500</v>
      </c>
      <c r="G35" s="22">
        <v>75000</v>
      </c>
    </row>
    <row r="36" spans="1:7" ht="25.5">
      <c r="A36" s="28" t="s">
        <v>1</v>
      </c>
      <c r="B36" s="28"/>
      <c r="C36" s="53"/>
      <c r="D36" s="54"/>
      <c r="E36" s="54" t="s">
        <v>88</v>
      </c>
      <c r="F36" s="39">
        <v>500</v>
      </c>
      <c r="G36" s="32">
        <v>75000</v>
      </c>
    </row>
    <row r="37" spans="1:7" ht="12.75">
      <c r="A37" s="18" t="s">
        <v>4</v>
      </c>
      <c r="B37" s="44"/>
      <c r="C37" s="44">
        <v>200</v>
      </c>
      <c r="D37" s="56"/>
      <c r="E37" s="20"/>
      <c r="F37" s="21"/>
      <c r="G37" s="40"/>
    </row>
    <row r="38" spans="1:7" ht="25.5">
      <c r="A38" s="23" t="s">
        <v>5</v>
      </c>
      <c r="B38" s="23"/>
      <c r="C38" s="33">
        <v>200</v>
      </c>
      <c r="D38" s="33">
        <v>203</v>
      </c>
      <c r="E38" s="25"/>
      <c r="F38" s="26"/>
      <c r="G38" s="27">
        <v>196894</v>
      </c>
    </row>
    <row r="39" spans="1:7" ht="25.5">
      <c r="A39" s="46" t="s">
        <v>6</v>
      </c>
      <c r="B39" s="46"/>
      <c r="C39" s="48">
        <v>200</v>
      </c>
      <c r="D39" s="48">
        <v>203</v>
      </c>
      <c r="E39" s="49">
        <v>10000</v>
      </c>
      <c r="F39" s="50"/>
      <c r="G39" s="51">
        <v>196894</v>
      </c>
    </row>
    <row r="40" spans="1:7" ht="38.25">
      <c r="A40" s="46" t="s">
        <v>7</v>
      </c>
      <c r="B40" s="46"/>
      <c r="C40" s="48">
        <v>200</v>
      </c>
      <c r="D40" s="48">
        <v>203</v>
      </c>
      <c r="E40" s="49">
        <v>13600</v>
      </c>
      <c r="F40" s="50"/>
      <c r="G40" s="51">
        <v>196894</v>
      </c>
    </row>
    <row r="41" spans="1:7" ht="25.5">
      <c r="A41" s="28" t="s">
        <v>1</v>
      </c>
      <c r="B41" s="28"/>
      <c r="C41" s="35">
        <v>200</v>
      </c>
      <c r="D41" s="35">
        <v>203</v>
      </c>
      <c r="E41" s="30">
        <v>13600</v>
      </c>
      <c r="F41" s="31">
        <v>500</v>
      </c>
      <c r="G41" s="32">
        <v>196894</v>
      </c>
    </row>
    <row r="42" spans="1:7" ht="51">
      <c r="A42" s="23" t="s">
        <v>65</v>
      </c>
      <c r="B42" s="33"/>
      <c r="C42" s="33">
        <v>300</v>
      </c>
      <c r="D42" s="33">
        <v>309</v>
      </c>
      <c r="E42" s="25">
        <v>2180000</v>
      </c>
      <c r="F42" s="26"/>
      <c r="G42" s="22">
        <f>G43</f>
        <v>30000</v>
      </c>
    </row>
    <row r="43" spans="1:7" ht="51">
      <c r="A43" s="46" t="s">
        <v>8</v>
      </c>
      <c r="B43" s="23"/>
      <c r="C43" s="48">
        <v>300</v>
      </c>
      <c r="D43" s="48">
        <v>309</v>
      </c>
      <c r="E43" s="49">
        <v>2180100</v>
      </c>
      <c r="F43" s="50"/>
      <c r="G43" s="51">
        <f>G44</f>
        <v>30000</v>
      </c>
    </row>
    <row r="44" spans="1:7" ht="25.5">
      <c r="A44" s="36" t="s">
        <v>1</v>
      </c>
      <c r="B44" s="46"/>
      <c r="C44" s="35">
        <v>300</v>
      </c>
      <c r="D44" s="35">
        <v>309</v>
      </c>
      <c r="E44" s="30">
        <v>2180100</v>
      </c>
      <c r="F44" s="31">
        <v>500</v>
      </c>
      <c r="G44" s="32">
        <v>30000</v>
      </c>
    </row>
    <row r="45" spans="1:7" ht="30" customHeight="1">
      <c r="A45" s="18" t="s">
        <v>89</v>
      </c>
      <c r="B45" s="46"/>
      <c r="C45" s="44">
        <v>400</v>
      </c>
      <c r="D45" s="44">
        <v>412</v>
      </c>
      <c r="E45" s="20">
        <v>3400000</v>
      </c>
      <c r="F45" s="21"/>
      <c r="G45" s="22">
        <v>100000</v>
      </c>
    </row>
    <row r="46" spans="1:7" ht="25.5">
      <c r="A46" s="36" t="s">
        <v>90</v>
      </c>
      <c r="B46" s="46"/>
      <c r="C46" s="35"/>
      <c r="D46" s="37">
        <v>412</v>
      </c>
      <c r="E46" s="38">
        <v>3400300</v>
      </c>
      <c r="F46" s="39"/>
      <c r="G46" s="40">
        <v>100000</v>
      </c>
    </row>
    <row r="47" spans="1:7" ht="25.5">
      <c r="A47" s="36" t="s">
        <v>91</v>
      </c>
      <c r="B47" s="46"/>
      <c r="C47" s="35"/>
      <c r="D47" s="37">
        <v>412</v>
      </c>
      <c r="E47" s="38">
        <v>3400300</v>
      </c>
      <c r="F47" s="39">
        <v>500</v>
      </c>
      <c r="G47" s="40">
        <v>100000</v>
      </c>
    </row>
    <row r="48" spans="1:7" ht="12.75">
      <c r="A48" s="18" t="s">
        <v>10</v>
      </c>
      <c r="B48" s="28"/>
      <c r="C48" s="44">
        <v>500</v>
      </c>
      <c r="D48" s="44"/>
      <c r="E48" s="20"/>
      <c r="F48" s="21"/>
      <c r="G48" s="22">
        <f>G50+G54+G59</f>
        <v>4942617</v>
      </c>
    </row>
    <row r="49" spans="1:7" ht="12.75">
      <c r="A49" s="23" t="s">
        <v>11</v>
      </c>
      <c r="B49" s="44"/>
      <c r="C49" s="33">
        <v>500</v>
      </c>
      <c r="D49" s="33">
        <v>501</v>
      </c>
      <c r="E49" s="25"/>
      <c r="F49" s="26"/>
      <c r="G49" s="27"/>
    </row>
    <row r="50" spans="1:7" ht="24" customHeight="1">
      <c r="A50" s="23" t="s">
        <v>13</v>
      </c>
      <c r="B50" s="23"/>
      <c r="C50" s="33">
        <v>500</v>
      </c>
      <c r="D50" s="33">
        <v>501</v>
      </c>
      <c r="E50" s="25">
        <v>3500000</v>
      </c>
      <c r="F50" s="26"/>
      <c r="G50" s="22">
        <f>G51+G53</f>
        <v>390000</v>
      </c>
    </row>
    <row r="51" spans="1:7" ht="24" customHeight="1">
      <c r="A51" s="46" t="s">
        <v>12</v>
      </c>
      <c r="B51" s="23"/>
      <c r="C51" s="48">
        <v>500</v>
      </c>
      <c r="D51" s="48">
        <v>501</v>
      </c>
      <c r="E51" s="49">
        <v>3500200</v>
      </c>
      <c r="F51" s="50"/>
      <c r="G51" s="32">
        <v>290000</v>
      </c>
    </row>
    <row r="52" spans="1:7" ht="25.5">
      <c r="A52" s="36" t="s">
        <v>1</v>
      </c>
      <c r="B52" s="46"/>
      <c r="C52" s="37">
        <v>500</v>
      </c>
      <c r="D52" s="37">
        <v>501</v>
      </c>
      <c r="E52" s="38">
        <v>3500200</v>
      </c>
      <c r="F52" s="39">
        <v>500</v>
      </c>
      <c r="G52" s="51">
        <f>290000-190000</f>
        <v>100000</v>
      </c>
    </row>
    <row r="53" spans="1:7" ht="25.5">
      <c r="A53" s="36" t="s">
        <v>1</v>
      </c>
      <c r="B53" s="46"/>
      <c r="C53" s="37">
        <v>500</v>
      </c>
      <c r="D53" s="37">
        <v>501</v>
      </c>
      <c r="E53" s="38">
        <v>3500300</v>
      </c>
      <c r="F53" s="39">
        <v>500</v>
      </c>
      <c r="G53" s="51">
        <v>100000</v>
      </c>
    </row>
    <row r="54" spans="1:7" ht="12.75">
      <c r="A54" s="18" t="s">
        <v>14</v>
      </c>
      <c r="B54" s="28"/>
      <c r="C54" s="44">
        <v>500</v>
      </c>
      <c r="D54" s="44">
        <v>502</v>
      </c>
      <c r="E54" s="20"/>
      <c r="F54" s="21"/>
      <c r="G54" s="22">
        <f>G56+G57+G58</f>
        <v>679000</v>
      </c>
    </row>
    <row r="55" spans="1:7" ht="12.75">
      <c r="A55" s="23" t="s">
        <v>15</v>
      </c>
      <c r="B55" s="18"/>
      <c r="C55" s="33">
        <v>500</v>
      </c>
      <c r="D55" s="33">
        <v>502</v>
      </c>
      <c r="E55" s="25">
        <v>3510000</v>
      </c>
      <c r="F55" s="26"/>
      <c r="G55" s="32">
        <f>G56+G57+G58</f>
        <v>679000</v>
      </c>
    </row>
    <row r="56" spans="1:8" ht="25.5">
      <c r="A56" s="46" t="s">
        <v>16</v>
      </c>
      <c r="B56" s="18"/>
      <c r="C56" s="37">
        <v>500</v>
      </c>
      <c r="D56" s="37">
        <v>502</v>
      </c>
      <c r="E56" s="38">
        <v>3510200</v>
      </c>
      <c r="F56" s="39">
        <v>6</v>
      </c>
      <c r="G56" s="32">
        <v>379000</v>
      </c>
      <c r="H56" s="55"/>
    </row>
    <row r="57" spans="1:7" ht="12.75">
      <c r="A57" s="46" t="s">
        <v>9</v>
      </c>
      <c r="B57" s="28"/>
      <c r="C57" s="48">
        <v>500</v>
      </c>
      <c r="D57" s="48">
        <v>502</v>
      </c>
      <c r="E57" s="49">
        <v>3510500</v>
      </c>
      <c r="F57" s="50">
        <v>6</v>
      </c>
      <c r="G57" s="51">
        <v>50000</v>
      </c>
    </row>
    <row r="58" spans="1:7" ht="25.5">
      <c r="A58" s="46" t="s">
        <v>1</v>
      </c>
      <c r="B58" s="46"/>
      <c r="C58" s="48">
        <v>500</v>
      </c>
      <c r="D58" s="48">
        <v>502</v>
      </c>
      <c r="E58" s="49">
        <v>3510500</v>
      </c>
      <c r="F58" s="50">
        <v>500</v>
      </c>
      <c r="G58" s="51">
        <v>250000</v>
      </c>
    </row>
    <row r="59" spans="1:8" ht="12.75">
      <c r="A59" s="23" t="s">
        <v>17</v>
      </c>
      <c r="B59" s="28"/>
      <c r="C59" s="33">
        <v>500</v>
      </c>
      <c r="D59" s="33">
        <v>503</v>
      </c>
      <c r="E59" s="25"/>
      <c r="F59" s="26"/>
      <c r="G59" s="27">
        <f>G60</f>
        <v>3873617</v>
      </c>
      <c r="H59" s="55"/>
    </row>
    <row r="60" spans="1:8" ht="24.75" customHeight="1">
      <c r="A60" s="18" t="s">
        <v>17</v>
      </c>
      <c r="B60" s="46"/>
      <c r="C60" s="44">
        <v>500</v>
      </c>
      <c r="D60" s="44">
        <v>503</v>
      </c>
      <c r="E60" s="20"/>
      <c r="F60" s="21"/>
      <c r="G60" s="51">
        <f>G61+G63+G65+G68+G66+G67</f>
        <v>3873617</v>
      </c>
      <c r="H60" s="55"/>
    </row>
    <row r="61" spans="1:8" ht="12.75">
      <c r="A61" s="46" t="s">
        <v>18</v>
      </c>
      <c r="B61" s="46"/>
      <c r="C61" s="48">
        <v>500</v>
      </c>
      <c r="D61" s="48">
        <v>503</v>
      </c>
      <c r="E61" s="49">
        <v>6000100</v>
      </c>
      <c r="F61" s="50"/>
      <c r="G61" s="40">
        <f>485000+70000</f>
        <v>555000</v>
      </c>
      <c r="H61" s="55"/>
    </row>
    <row r="62" spans="1:7" ht="25.5">
      <c r="A62" s="28" t="s">
        <v>1</v>
      </c>
      <c r="B62" s="46"/>
      <c r="C62" s="35">
        <v>500</v>
      </c>
      <c r="D62" s="35">
        <v>503</v>
      </c>
      <c r="E62" s="30">
        <v>6000100</v>
      </c>
      <c r="F62" s="31">
        <v>500</v>
      </c>
      <c r="G62" s="32">
        <f>485000+70000</f>
        <v>555000</v>
      </c>
    </row>
    <row r="63" spans="1:8" ht="51">
      <c r="A63" s="46" t="s">
        <v>19</v>
      </c>
      <c r="B63" s="23"/>
      <c r="C63" s="48">
        <v>500</v>
      </c>
      <c r="D63" s="48">
        <v>503</v>
      </c>
      <c r="E63" s="49">
        <v>6000200</v>
      </c>
      <c r="F63" s="50"/>
      <c r="G63" s="32">
        <f>G64</f>
        <v>2594617</v>
      </c>
      <c r="H63" s="55"/>
    </row>
    <row r="64" spans="1:8" ht="25.5">
      <c r="A64" s="28" t="s">
        <v>1</v>
      </c>
      <c r="B64" s="18"/>
      <c r="C64" s="35">
        <v>500</v>
      </c>
      <c r="D64" s="35">
        <v>503</v>
      </c>
      <c r="E64" s="30">
        <v>6000200</v>
      </c>
      <c r="F64" s="31">
        <v>500</v>
      </c>
      <c r="G64" s="32">
        <v>2594617</v>
      </c>
      <c r="H64" s="55"/>
    </row>
    <row r="65" spans="1:8" ht="12.75">
      <c r="A65" s="46" t="s">
        <v>20</v>
      </c>
      <c r="B65" s="46"/>
      <c r="C65" s="48">
        <v>500</v>
      </c>
      <c r="D65" s="48">
        <v>503</v>
      </c>
      <c r="E65" s="49">
        <v>6000300</v>
      </c>
      <c r="F65" s="50"/>
      <c r="G65" s="32">
        <v>15000</v>
      </c>
      <c r="H65" s="63"/>
    </row>
    <row r="66" spans="1:7" ht="31.5" customHeight="1">
      <c r="A66" s="46" t="s">
        <v>22</v>
      </c>
      <c r="B66" s="46"/>
      <c r="C66" s="48">
        <v>500</v>
      </c>
      <c r="D66" s="48">
        <v>503</v>
      </c>
      <c r="E66" s="49">
        <v>6000400</v>
      </c>
      <c r="F66" s="50">
        <v>500</v>
      </c>
      <c r="G66" s="32">
        <v>85000</v>
      </c>
    </row>
    <row r="67" spans="1:8" ht="25.5">
      <c r="A67" s="46" t="s">
        <v>22</v>
      </c>
      <c r="B67" s="46"/>
      <c r="C67" s="48">
        <v>500</v>
      </c>
      <c r="D67" s="48">
        <v>503</v>
      </c>
      <c r="E67" s="49">
        <v>6000400</v>
      </c>
      <c r="F67" s="50">
        <v>500</v>
      </c>
      <c r="G67" s="32">
        <v>5000</v>
      </c>
      <c r="H67" s="58"/>
    </row>
    <row r="68" spans="1:10" ht="26.25" customHeight="1">
      <c r="A68" s="46" t="s">
        <v>21</v>
      </c>
      <c r="B68" s="46"/>
      <c r="C68" s="48">
        <v>500</v>
      </c>
      <c r="D68" s="48">
        <v>503</v>
      </c>
      <c r="E68" s="49">
        <v>6000500</v>
      </c>
      <c r="F68" s="50">
        <v>500</v>
      </c>
      <c r="G68" s="32">
        <f>619000</f>
        <v>619000</v>
      </c>
      <c r="H68" s="65"/>
      <c r="I68" s="66"/>
      <c r="J68" s="66"/>
    </row>
    <row r="69" spans="1:7" ht="25.5">
      <c r="A69" s="28" t="s">
        <v>1</v>
      </c>
      <c r="B69" s="23"/>
      <c r="C69" s="35">
        <v>500</v>
      </c>
      <c r="D69" s="35">
        <v>503</v>
      </c>
      <c r="E69" s="30">
        <v>6000500</v>
      </c>
      <c r="F69" s="31">
        <v>500</v>
      </c>
      <c r="G69" s="32">
        <f>200000+389000+30000</f>
        <v>619000</v>
      </c>
    </row>
    <row r="70" spans="1:7" ht="25.5">
      <c r="A70" s="23" t="s">
        <v>79</v>
      </c>
      <c r="B70" s="23"/>
      <c r="C70" s="44">
        <v>700</v>
      </c>
      <c r="D70" s="44">
        <v>707</v>
      </c>
      <c r="E70" s="58"/>
      <c r="F70" s="21"/>
      <c r="G70" s="22">
        <f>60000-30000</f>
        <v>30000</v>
      </c>
    </row>
    <row r="71" spans="1:7" ht="12.75">
      <c r="A71" s="36" t="s">
        <v>79</v>
      </c>
      <c r="B71" s="23"/>
      <c r="C71" s="35">
        <v>700</v>
      </c>
      <c r="D71" s="35">
        <v>707</v>
      </c>
      <c r="E71" s="30">
        <v>4310000</v>
      </c>
      <c r="F71" s="31"/>
      <c r="G71" s="32">
        <f>60000-30000</f>
        <v>30000</v>
      </c>
    </row>
    <row r="72" spans="1:7" ht="25.5">
      <c r="A72" s="28" t="s">
        <v>80</v>
      </c>
      <c r="B72" s="23"/>
      <c r="C72" s="35">
        <v>700</v>
      </c>
      <c r="D72" s="35">
        <v>707</v>
      </c>
      <c r="E72" s="30">
        <v>4310000</v>
      </c>
      <c r="F72" s="31">
        <v>500</v>
      </c>
      <c r="G72" s="32">
        <f>60000-30000</f>
        <v>30000</v>
      </c>
    </row>
    <row r="73" spans="1:7" ht="12.75">
      <c r="A73" s="28"/>
      <c r="B73" s="23"/>
      <c r="C73" s="35"/>
      <c r="D73" s="35"/>
      <c r="E73" s="30"/>
      <c r="F73" s="31"/>
      <c r="G73" s="32"/>
    </row>
    <row r="74" spans="1:7" ht="25.5">
      <c r="A74" s="34" t="s">
        <v>23</v>
      </c>
      <c r="B74" s="46"/>
      <c r="C74" s="33">
        <v>800</v>
      </c>
      <c r="D74" s="33"/>
      <c r="E74" s="25"/>
      <c r="F74" s="26"/>
      <c r="G74" s="32"/>
    </row>
    <row r="75" spans="1:7" ht="25.5">
      <c r="A75" s="23" t="s">
        <v>23</v>
      </c>
      <c r="B75" s="28"/>
      <c r="C75" s="33">
        <v>800</v>
      </c>
      <c r="D75" s="33">
        <v>801</v>
      </c>
      <c r="E75" s="25"/>
      <c r="F75" s="26"/>
      <c r="G75" s="27">
        <f>G76</f>
        <v>2936100</v>
      </c>
    </row>
    <row r="76" spans="1:7" ht="38.25">
      <c r="A76" s="46" t="s">
        <v>24</v>
      </c>
      <c r="B76" s="46"/>
      <c r="C76" s="48">
        <v>800</v>
      </c>
      <c r="D76" s="48">
        <v>801</v>
      </c>
      <c r="E76" s="49">
        <v>4400000</v>
      </c>
      <c r="F76" s="50"/>
      <c r="G76" s="27">
        <f>G77</f>
        <v>2936100</v>
      </c>
    </row>
    <row r="77" spans="1:7" ht="25.5">
      <c r="A77" s="28" t="s">
        <v>25</v>
      </c>
      <c r="B77" s="28"/>
      <c r="C77" s="35">
        <v>800</v>
      </c>
      <c r="D77" s="35">
        <v>801</v>
      </c>
      <c r="E77" s="30">
        <v>4409900</v>
      </c>
      <c r="F77" s="31"/>
      <c r="G77" s="32">
        <f>G78+G81+G82+G83+G84</f>
        <v>2936100</v>
      </c>
    </row>
    <row r="78" spans="1:7" ht="25.5">
      <c r="A78" s="28" t="s">
        <v>26</v>
      </c>
      <c r="B78" s="23"/>
      <c r="C78" s="35">
        <v>800</v>
      </c>
      <c r="D78" s="35">
        <v>801</v>
      </c>
      <c r="E78" s="30">
        <v>4409900</v>
      </c>
      <c r="F78" s="31">
        <v>1</v>
      </c>
      <c r="G78" s="32">
        <v>2511800</v>
      </c>
    </row>
    <row r="79" spans="1:7" ht="25.5">
      <c r="A79" s="28" t="s">
        <v>25</v>
      </c>
      <c r="B79" s="23"/>
      <c r="C79" s="35">
        <v>800</v>
      </c>
      <c r="D79" s="35">
        <v>801</v>
      </c>
      <c r="E79" s="30">
        <v>4409900</v>
      </c>
      <c r="F79" s="31">
        <v>1</v>
      </c>
      <c r="G79" s="32">
        <v>2511800</v>
      </c>
    </row>
    <row r="80" spans="1:7" ht="25.5">
      <c r="A80" s="28" t="s">
        <v>26</v>
      </c>
      <c r="B80" s="46"/>
      <c r="C80" s="35">
        <v>800</v>
      </c>
      <c r="D80" s="35">
        <v>801</v>
      </c>
      <c r="E80" s="30">
        <v>4409900</v>
      </c>
      <c r="F80" s="31">
        <v>1</v>
      </c>
      <c r="G80" s="32">
        <v>2511800</v>
      </c>
    </row>
    <row r="81" spans="1:7" ht="25.5">
      <c r="A81" s="28" t="s">
        <v>26</v>
      </c>
      <c r="B81" s="46"/>
      <c r="C81" s="35">
        <v>800</v>
      </c>
      <c r="D81" s="35">
        <v>801</v>
      </c>
      <c r="E81" s="30">
        <v>4409900</v>
      </c>
      <c r="F81" s="31">
        <v>1</v>
      </c>
      <c r="G81" s="32">
        <v>10000</v>
      </c>
    </row>
    <row r="82" spans="1:7" ht="25.5">
      <c r="A82" s="28" t="s">
        <v>26</v>
      </c>
      <c r="B82" s="46"/>
      <c r="C82" s="35">
        <v>800</v>
      </c>
      <c r="D82" s="35">
        <v>801</v>
      </c>
      <c r="E82" s="30">
        <v>4409900</v>
      </c>
      <c r="F82" s="31">
        <v>1</v>
      </c>
      <c r="G82" s="32">
        <v>20000</v>
      </c>
    </row>
    <row r="83" spans="1:7" ht="38.25">
      <c r="A83" s="28" t="s">
        <v>81</v>
      </c>
      <c r="B83" s="28"/>
      <c r="C83" s="35">
        <v>800</v>
      </c>
      <c r="D83" s="35">
        <v>801</v>
      </c>
      <c r="E83" s="30">
        <v>4409900</v>
      </c>
      <c r="F83" s="31">
        <v>1</v>
      </c>
      <c r="G83" s="32">
        <f>90000+50000</f>
        <v>140000</v>
      </c>
    </row>
    <row r="84" spans="1:7" ht="12.75">
      <c r="A84" s="46" t="s">
        <v>41</v>
      </c>
      <c r="B84" s="28"/>
      <c r="C84" s="48">
        <v>800</v>
      </c>
      <c r="D84" s="48">
        <v>801</v>
      </c>
      <c r="E84" s="49">
        <v>4420000</v>
      </c>
      <c r="F84" s="50"/>
      <c r="G84" s="51">
        <f>274300-20000</f>
        <v>254300</v>
      </c>
    </row>
    <row r="85" spans="1:7" ht="25.5">
      <c r="A85" s="28" t="s">
        <v>25</v>
      </c>
      <c r="B85" s="28"/>
      <c r="C85" s="35">
        <v>800</v>
      </c>
      <c r="D85" s="35">
        <v>801</v>
      </c>
      <c r="E85" s="30">
        <v>4429900</v>
      </c>
      <c r="F85" s="31"/>
      <c r="G85" s="32">
        <f>274300-20000</f>
        <v>254300</v>
      </c>
    </row>
    <row r="86" spans="1:7" ht="25.5">
      <c r="A86" s="28" t="s">
        <v>26</v>
      </c>
      <c r="B86" s="28"/>
      <c r="C86" s="35">
        <v>800</v>
      </c>
      <c r="D86" s="35">
        <v>801</v>
      </c>
      <c r="E86" s="30">
        <v>4429900</v>
      </c>
      <c r="F86" s="31">
        <v>1</v>
      </c>
      <c r="G86" s="32">
        <f>274300-20000</f>
        <v>254300</v>
      </c>
    </row>
    <row r="87" spans="1:7" ht="25.5">
      <c r="A87" s="18" t="s">
        <v>27</v>
      </c>
      <c r="B87" s="28"/>
      <c r="C87" s="44">
        <v>900</v>
      </c>
      <c r="D87" s="44"/>
      <c r="E87" s="20"/>
      <c r="F87" s="21"/>
      <c r="G87" s="32"/>
    </row>
    <row r="88" spans="1:7" ht="12.75">
      <c r="A88" s="23" t="s">
        <v>28</v>
      </c>
      <c r="B88" s="28"/>
      <c r="C88" s="33">
        <v>900</v>
      </c>
      <c r="D88" s="33">
        <v>908</v>
      </c>
      <c r="E88" s="25"/>
      <c r="F88" s="26"/>
      <c r="G88" s="27">
        <v>50000</v>
      </c>
    </row>
    <row r="89" spans="1:7" ht="25.5">
      <c r="A89" s="23" t="s">
        <v>29</v>
      </c>
      <c r="B89" s="28"/>
      <c r="C89" s="33">
        <v>900</v>
      </c>
      <c r="D89" s="33">
        <v>908</v>
      </c>
      <c r="E89" s="25">
        <v>5120000</v>
      </c>
      <c r="F89" s="26"/>
      <c r="G89" s="27">
        <v>50000</v>
      </c>
    </row>
    <row r="90" spans="1:7" ht="25.5">
      <c r="A90" s="46" t="s">
        <v>30</v>
      </c>
      <c r="B90" s="28"/>
      <c r="C90" s="48">
        <v>900</v>
      </c>
      <c r="D90" s="48">
        <v>908</v>
      </c>
      <c r="E90" s="49">
        <v>5129700</v>
      </c>
      <c r="F90" s="50"/>
      <c r="G90" s="51">
        <v>50000</v>
      </c>
    </row>
    <row r="91" spans="1:7" ht="25.5">
      <c r="A91" s="28" t="s">
        <v>31</v>
      </c>
      <c r="B91" s="36"/>
      <c r="C91" s="35">
        <v>900</v>
      </c>
      <c r="D91" s="35">
        <v>908</v>
      </c>
      <c r="E91" s="30">
        <v>5129700</v>
      </c>
      <c r="F91" s="31">
        <v>500</v>
      </c>
      <c r="G91" s="32">
        <v>50000</v>
      </c>
    </row>
    <row r="92" spans="1:7" ht="12.75">
      <c r="A92" s="18" t="s">
        <v>69</v>
      </c>
      <c r="B92" s="36"/>
      <c r="C92" s="35"/>
      <c r="D92" s="35"/>
      <c r="E92" s="30"/>
      <c r="F92" s="31"/>
      <c r="G92" s="22">
        <v>7500</v>
      </c>
    </row>
    <row r="93" spans="1:7" ht="12.75">
      <c r="A93" s="18" t="s">
        <v>69</v>
      </c>
      <c r="B93" s="23"/>
      <c r="C93" s="44">
        <v>1000</v>
      </c>
      <c r="D93" s="44">
        <v>1000</v>
      </c>
      <c r="E93" s="20"/>
      <c r="F93" s="21"/>
      <c r="G93" s="22">
        <v>7500</v>
      </c>
    </row>
    <row r="94" spans="1:7" ht="12.75">
      <c r="A94" s="64" t="s">
        <v>92</v>
      </c>
      <c r="B94" s="23"/>
      <c r="C94" s="37">
        <v>1000</v>
      </c>
      <c r="D94" s="37">
        <v>1006</v>
      </c>
      <c r="E94" s="38">
        <v>5140100</v>
      </c>
      <c r="F94" s="39">
        <v>12</v>
      </c>
      <c r="G94" s="40">
        <v>7500</v>
      </c>
    </row>
    <row r="95" spans="1:7" ht="12.75">
      <c r="A95" s="64" t="s">
        <v>92</v>
      </c>
      <c r="B95" s="23"/>
      <c r="C95" s="37">
        <v>1000</v>
      </c>
      <c r="D95" s="37">
        <v>1006</v>
      </c>
      <c r="E95" s="38">
        <v>5140100</v>
      </c>
      <c r="F95" s="39">
        <v>12</v>
      </c>
      <c r="G95" s="40">
        <v>7500</v>
      </c>
    </row>
    <row r="96" spans="1:7" ht="12.75">
      <c r="A96" s="23" t="s">
        <v>70</v>
      </c>
      <c r="B96" s="46"/>
      <c r="C96" s="33">
        <v>1000</v>
      </c>
      <c r="D96" s="33">
        <v>1001</v>
      </c>
      <c r="E96" s="25"/>
      <c r="F96" s="26"/>
      <c r="G96" s="22">
        <f>G97</f>
        <v>58000</v>
      </c>
    </row>
    <row r="97" spans="1:7" ht="25.5">
      <c r="A97" s="23" t="s">
        <v>71</v>
      </c>
      <c r="B97" s="28"/>
      <c r="C97" s="48">
        <v>1000</v>
      </c>
      <c r="D97" s="48">
        <v>1001</v>
      </c>
      <c r="E97" s="49">
        <v>4910000</v>
      </c>
      <c r="F97" s="26"/>
      <c r="G97" s="40">
        <f>G98</f>
        <v>58000</v>
      </c>
    </row>
    <row r="98" spans="1:7" ht="38.25">
      <c r="A98" s="46" t="s">
        <v>72</v>
      </c>
      <c r="B98" s="28"/>
      <c r="C98" s="48">
        <v>1000</v>
      </c>
      <c r="D98" s="48">
        <v>1001</v>
      </c>
      <c r="E98" s="49">
        <v>4910100</v>
      </c>
      <c r="F98" s="50"/>
      <c r="G98" s="51">
        <f>G99</f>
        <v>58000</v>
      </c>
    </row>
    <row r="99" spans="1:8" ht="12.75">
      <c r="A99" s="36" t="s">
        <v>73</v>
      </c>
      <c r="B99" s="28"/>
      <c r="C99" s="35">
        <v>1000</v>
      </c>
      <c r="D99" s="35">
        <v>1000</v>
      </c>
      <c r="E99" s="30">
        <v>4910100</v>
      </c>
      <c r="F99" s="31">
        <v>5</v>
      </c>
      <c r="G99" s="32">
        <f>33000+25000</f>
        <v>58000</v>
      </c>
      <c r="H99" s="55"/>
    </row>
    <row r="100" spans="1:7" ht="12.75">
      <c r="A100" s="18" t="s">
        <v>32</v>
      </c>
      <c r="B100" s="46"/>
      <c r="C100" s="35"/>
      <c r="D100" s="35"/>
      <c r="E100" s="30"/>
      <c r="F100" s="31"/>
      <c r="G100" s="32"/>
    </row>
    <row r="101" spans="1:7" ht="12.75">
      <c r="A101" s="18" t="s">
        <v>34</v>
      </c>
      <c r="B101" s="28"/>
      <c r="C101" s="44">
        <v>1100</v>
      </c>
      <c r="D101" s="44"/>
      <c r="E101" s="20"/>
      <c r="F101" s="21"/>
      <c r="G101" s="22">
        <f>G102</f>
        <v>212044</v>
      </c>
    </row>
    <row r="102" spans="1:7" ht="12.75">
      <c r="A102" s="23" t="s">
        <v>32</v>
      </c>
      <c r="B102" s="28"/>
      <c r="C102" s="33">
        <v>1100</v>
      </c>
      <c r="D102" s="33">
        <v>1104</v>
      </c>
      <c r="E102" s="25"/>
      <c r="F102" s="26"/>
      <c r="G102" s="27">
        <f>G103</f>
        <v>212044</v>
      </c>
    </row>
    <row r="103" spans="1:8" ht="102">
      <c r="A103" s="46" t="s">
        <v>39</v>
      </c>
      <c r="B103" s="23"/>
      <c r="C103" s="48">
        <v>1101</v>
      </c>
      <c r="D103" s="48">
        <v>1104</v>
      </c>
      <c r="E103" s="49">
        <v>5210000</v>
      </c>
      <c r="F103" s="50"/>
      <c r="G103" s="51">
        <f>G104</f>
        <v>212044</v>
      </c>
      <c r="H103" s="55"/>
    </row>
    <row r="104" spans="1:8" ht="25.5">
      <c r="A104" s="28" t="s">
        <v>33</v>
      </c>
      <c r="B104" s="46"/>
      <c r="C104" s="35">
        <v>1100</v>
      </c>
      <c r="D104" s="35">
        <v>1104</v>
      </c>
      <c r="E104" s="30">
        <v>5210600</v>
      </c>
      <c r="F104" s="31"/>
      <c r="G104" s="32">
        <f>G105+G106+G107</f>
        <v>212044</v>
      </c>
      <c r="H104" s="55"/>
    </row>
    <row r="105" spans="1:7" ht="38.25">
      <c r="A105" s="28" t="s">
        <v>35</v>
      </c>
      <c r="B105" s="46"/>
      <c r="C105" s="35">
        <v>1100</v>
      </c>
      <c r="D105" s="35">
        <v>1104</v>
      </c>
      <c r="E105" s="30">
        <v>5210601</v>
      </c>
      <c r="F105" s="31">
        <v>17</v>
      </c>
      <c r="G105" s="32">
        <v>37700</v>
      </c>
    </row>
    <row r="106" spans="1:7" ht="38.25">
      <c r="A106" s="28" t="s">
        <v>38</v>
      </c>
      <c r="B106" s="28"/>
      <c r="C106" s="35">
        <v>1100</v>
      </c>
      <c r="D106" s="35">
        <v>1104</v>
      </c>
      <c r="E106" s="30">
        <v>5210602</v>
      </c>
      <c r="F106" s="31">
        <v>17</v>
      </c>
      <c r="G106" s="32">
        <v>114144</v>
      </c>
    </row>
    <row r="107" spans="1:7" ht="38.25">
      <c r="A107" s="28" t="s">
        <v>36</v>
      </c>
      <c r="B107" s="28"/>
      <c r="C107" s="35">
        <v>1100</v>
      </c>
      <c r="D107" s="35">
        <v>1104</v>
      </c>
      <c r="E107" s="30">
        <v>5210605</v>
      </c>
      <c r="F107" s="31">
        <v>17</v>
      </c>
      <c r="G107" s="32">
        <v>60200</v>
      </c>
    </row>
    <row r="108" spans="1:7" ht="12.75">
      <c r="A108" s="28"/>
      <c r="B108" s="28"/>
      <c r="C108" s="35"/>
      <c r="D108" s="35"/>
      <c r="E108" s="30"/>
      <c r="F108" s="31"/>
      <c r="G108" s="32"/>
    </row>
    <row r="109" spans="1:7" ht="12.75">
      <c r="A109" s="28"/>
      <c r="B109" s="28"/>
      <c r="C109" s="35"/>
      <c r="D109" s="35"/>
      <c r="E109" s="30"/>
      <c r="F109" s="31"/>
      <c r="G109" s="32"/>
    </row>
    <row r="110" spans="1:7" ht="12.75">
      <c r="A110" s="28"/>
      <c r="B110" s="28"/>
      <c r="C110" s="35"/>
      <c r="D110" s="35"/>
      <c r="E110" s="30"/>
      <c r="F110" s="31"/>
      <c r="G110" s="32"/>
    </row>
    <row r="111" spans="1:7" ht="12.75">
      <c r="A111" s="28"/>
      <c r="B111" s="28"/>
      <c r="C111" s="35"/>
      <c r="D111" s="35"/>
      <c r="E111" s="30"/>
      <c r="F111" s="31"/>
      <c r="G111" s="32"/>
    </row>
    <row r="112" spans="1:7" ht="12.75">
      <c r="A112" s="28"/>
      <c r="B112" s="28"/>
      <c r="C112" s="35"/>
      <c r="D112" s="35"/>
      <c r="E112" s="30"/>
      <c r="F112" s="31"/>
      <c r="G112" s="32"/>
    </row>
    <row r="113" spans="1:7" ht="12.75">
      <c r="A113" s="2"/>
      <c r="B113" s="2"/>
      <c r="C113" s="11"/>
      <c r="D113" s="11"/>
      <c r="E113" s="14"/>
      <c r="F113" s="8"/>
      <c r="G113" s="3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2:7" ht="12.75">
      <c r="B1109" s="2"/>
      <c r="C1109" s="11"/>
      <c r="D1109" s="11"/>
      <c r="E1109" s="14"/>
      <c r="F1109" s="8"/>
      <c r="G1109" s="3"/>
    </row>
    <row r="1110" spans="3:6" ht="12.75">
      <c r="C1110" s="12"/>
      <c r="D1110" s="12"/>
      <c r="E1110" s="15"/>
      <c r="F1110" s="9"/>
    </row>
    <row r="1111" spans="3:6" ht="12.75">
      <c r="C1111" s="12"/>
      <c r="D1111" s="12"/>
      <c r="E1111" s="15"/>
      <c r="F1111" s="9"/>
    </row>
    <row r="1112" spans="3:6" ht="12.75">
      <c r="C1112" s="12"/>
      <c r="D1112" s="12"/>
      <c r="E1112" s="15"/>
      <c r="F1112" s="9"/>
    </row>
    <row r="1113" spans="3:6" ht="12.75">
      <c r="C1113" s="12"/>
      <c r="D1113" s="12"/>
      <c r="E1113" s="15"/>
      <c r="F1113" s="9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5" ht="12.75">
      <c r="C2375" s="12"/>
      <c r="D2375" s="12"/>
      <c r="E2375" s="15"/>
    </row>
    <row r="2376" spans="3:5" ht="12.75">
      <c r="C2376" s="12"/>
      <c r="D2376" s="12"/>
      <c r="E2376" s="15"/>
    </row>
    <row r="2377" spans="3:5" ht="12.75">
      <c r="C2377" s="12"/>
      <c r="D2377" s="12"/>
      <c r="E2377" s="15"/>
    </row>
    <row r="2378" spans="3:5" ht="12.75">
      <c r="C2378" s="12"/>
      <c r="D2378" s="12"/>
      <c r="E2378" s="15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3"/>
      <c r="E2647" s="15"/>
    </row>
    <row r="2648" spans="3:5" ht="12.75">
      <c r="C2648" s="12"/>
      <c r="D2648" s="13"/>
      <c r="E2648" s="15"/>
    </row>
    <row r="2649" spans="3:5" ht="12.75">
      <c r="C2649" s="12"/>
      <c r="D2649" s="13"/>
      <c r="E2649" s="15"/>
    </row>
    <row r="2650" spans="3:5" ht="12.75">
      <c r="C2650" s="12"/>
      <c r="D2650" s="13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0"/>
      <c r="E3667" s="15"/>
    </row>
    <row r="3668" spans="3:5" ht="12.75">
      <c r="C3668" s="10"/>
      <c r="E3668" s="15"/>
    </row>
    <row r="3669" spans="3:5" ht="12.75">
      <c r="C3669" s="10"/>
      <c r="E3669" s="15"/>
    </row>
    <row r="3670" spans="3:5" ht="12.75">
      <c r="C3670" s="10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7"/>
    </row>
    <row r="5187" spans="3:5" ht="12.75">
      <c r="C5187" s="10"/>
      <c r="E5187" s="7"/>
    </row>
    <row r="5188" spans="3:5" ht="12.75">
      <c r="C5188" s="10"/>
      <c r="E5188" s="7"/>
    </row>
    <row r="5189" spans="3:5" ht="12.75">
      <c r="C5189" s="10"/>
      <c r="E5189" s="7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ht="12.75">
      <c r="E5428" s="7"/>
    </row>
    <row r="5429" ht="12.75">
      <c r="E5429" s="7"/>
    </row>
    <row r="5430" ht="12.75">
      <c r="E5430" s="7"/>
    </row>
    <row r="5431" ht="12.75"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</sheetData>
  <sheetProtection/>
  <mergeCells count="15">
    <mergeCell ref="B5:G5"/>
    <mergeCell ref="B6:G6"/>
    <mergeCell ref="B8:G8"/>
    <mergeCell ref="A18:G18"/>
    <mergeCell ref="A15:G15"/>
    <mergeCell ref="B7:G7"/>
    <mergeCell ref="H68:J68"/>
    <mergeCell ref="B9:G9"/>
    <mergeCell ref="B10:G10"/>
    <mergeCell ref="B11:G11"/>
    <mergeCell ref="A17:G17"/>
    <mergeCell ref="B12:G12"/>
    <mergeCell ref="A13:G13"/>
    <mergeCell ref="A14:G14"/>
    <mergeCell ref="A16:G16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174" max="6" man="1"/>
    <brk id="18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zoomScaleSheetLayoutView="91" zoomScalePageLayoutView="0" workbookViewId="0" topLeftCell="A1">
      <selection activeCell="G6" sqref="G6"/>
    </sheetView>
  </sheetViews>
  <sheetFormatPr defaultColWidth="9.140625" defaultRowHeight="12.75"/>
  <cols>
    <col min="1" max="1" width="38.57421875" style="0" customWidth="1"/>
    <col min="2" max="2" width="6.00390625" style="0" bestFit="1" customWidth="1"/>
    <col min="3" max="3" width="8.140625" style="0" customWidth="1"/>
    <col min="4" max="4" width="11.28125" style="0" customWidth="1"/>
    <col min="5" max="5" width="11.140625" style="0" customWidth="1"/>
    <col min="6" max="6" width="6.28125" style="0" customWidth="1"/>
    <col min="7" max="7" width="15.00390625" style="0" customWidth="1"/>
    <col min="8" max="8" width="15.140625" style="0" customWidth="1"/>
  </cols>
  <sheetData>
    <row r="1" ht="12.75">
      <c r="A1" s="42"/>
    </row>
    <row r="5" spans="2:7" ht="12.75">
      <c r="B5" s="68" t="s">
        <v>43</v>
      </c>
      <c r="C5" s="68"/>
      <c r="D5" s="68"/>
      <c r="E5" s="68"/>
      <c r="F5" s="68"/>
      <c r="G5" s="1"/>
    </row>
    <row r="6" spans="2:7" ht="12.75">
      <c r="B6" s="68" t="s">
        <v>0</v>
      </c>
      <c r="C6" s="68"/>
      <c r="D6" s="68"/>
      <c r="E6" s="68"/>
      <c r="F6" s="68"/>
      <c r="G6" s="1"/>
    </row>
    <row r="7" spans="2:7" ht="12.75">
      <c r="B7" s="68" t="s">
        <v>77</v>
      </c>
      <c r="C7" s="68"/>
      <c r="D7" s="68"/>
      <c r="E7" s="68"/>
      <c r="F7" s="68"/>
      <c r="G7" s="1"/>
    </row>
    <row r="8" spans="2:7" ht="12.75">
      <c r="B8" s="1"/>
      <c r="C8" s="68" t="s">
        <v>83</v>
      </c>
      <c r="D8" s="68"/>
      <c r="E8" s="68"/>
      <c r="F8" s="68"/>
      <c r="G8" s="1"/>
    </row>
    <row r="9" spans="2:7" ht="12.75">
      <c r="B9" s="1"/>
      <c r="C9" s="1"/>
      <c r="D9" s="67" t="s">
        <v>94</v>
      </c>
      <c r="E9" s="67"/>
      <c r="F9" s="1"/>
      <c r="G9" s="1"/>
    </row>
    <row r="10" spans="2:7" ht="12.75">
      <c r="B10" s="69" t="s">
        <v>84</v>
      </c>
      <c r="C10" s="68"/>
      <c r="D10" s="68"/>
      <c r="E10" s="68"/>
      <c r="F10" s="68"/>
      <c r="G10" s="1"/>
    </row>
    <row r="11" spans="2:7" ht="12.75">
      <c r="B11" s="1"/>
      <c r="C11" s="1"/>
      <c r="D11" s="1"/>
      <c r="E11" s="1"/>
      <c r="F11" s="1"/>
      <c r="G11" s="6"/>
    </row>
    <row r="12" spans="2:6" ht="12.75">
      <c r="B12" s="1"/>
      <c r="C12" s="1"/>
      <c r="D12" s="1"/>
      <c r="E12" s="1"/>
      <c r="F12" s="1"/>
    </row>
    <row r="13" spans="1:6" ht="12.75">
      <c r="A13" s="68" t="s">
        <v>40</v>
      </c>
      <c r="B13" s="68"/>
      <c r="C13" s="68"/>
      <c r="D13" s="68"/>
      <c r="E13" s="68"/>
      <c r="F13" s="68"/>
    </row>
    <row r="14" spans="1:5" ht="12.75">
      <c r="A14" s="68" t="s">
        <v>42</v>
      </c>
      <c r="B14" s="68"/>
      <c r="C14" s="68"/>
      <c r="D14" s="68"/>
      <c r="E14" s="68"/>
    </row>
    <row r="15" spans="1:5" ht="12.75">
      <c r="A15" s="69" t="s">
        <v>78</v>
      </c>
      <c r="B15" s="68"/>
      <c r="C15" s="68"/>
      <c r="D15" s="68"/>
      <c r="E15" s="68"/>
    </row>
    <row r="17" ht="12.75">
      <c r="E17" s="55" t="s">
        <v>67</v>
      </c>
    </row>
    <row r="18" spans="1:5" s="5" customFormat="1" ht="12.75">
      <c r="A18" s="43"/>
      <c r="B18" s="43"/>
      <c r="C18" s="43"/>
      <c r="D18" s="43"/>
      <c r="E18" s="43"/>
    </row>
    <row r="19" spans="1:7" ht="12.75">
      <c r="A19" s="4" t="s">
        <v>45</v>
      </c>
      <c r="B19" s="4" t="s">
        <v>46</v>
      </c>
      <c r="C19" s="4" t="s">
        <v>47</v>
      </c>
      <c r="D19" s="4" t="s">
        <v>48</v>
      </c>
      <c r="E19" s="4" t="s">
        <v>49</v>
      </c>
      <c r="F19" s="4" t="s">
        <v>50</v>
      </c>
      <c r="G19" s="4" t="s">
        <v>51</v>
      </c>
    </row>
    <row r="20" spans="1:7" ht="15.75">
      <c r="A20" s="16" t="s">
        <v>52</v>
      </c>
      <c r="B20" s="16" t="s">
        <v>53</v>
      </c>
      <c r="C20" s="41"/>
      <c r="D20" s="41"/>
      <c r="E20" s="41"/>
      <c r="F20" s="41"/>
      <c r="G20" s="17">
        <f>G21+G33+G36+G40+G43+G46+G68+G73+G90+G94+G99+G86</f>
        <v>12686161</v>
      </c>
    </row>
    <row r="21" spans="1:7" ht="15.75" customHeight="1">
      <c r="A21" s="18" t="s">
        <v>54</v>
      </c>
      <c r="B21" s="60" t="s">
        <v>74</v>
      </c>
      <c r="C21" s="19" t="s">
        <v>55</v>
      </c>
      <c r="D21" s="19" t="s">
        <v>55</v>
      </c>
      <c r="E21" s="20" t="s">
        <v>53</v>
      </c>
      <c r="F21" s="21" t="s">
        <v>53</v>
      </c>
      <c r="G21" s="32">
        <f>G22+G30</f>
        <v>4048006</v>
      </c>
    </row>
    <row r="22" spans="1:8" ht="66" customHeight="1">
      <c r="A22" s="23" t="s">
        <v>56</v>
      </c>
      <c r="B22" s="18"/>
      <c r="C22" s="24" t="s">
        <v>55</v>
      </c>
      <c r="D22" s="57" t="s">
        <v>57</v>
      </c>
      <c r="E22" s="25" t="s">
        <v>53</v>
      </c>
      <c r="F22" s="26" t="s">
        <v>53</v>
      </c>
      <c r="G22" s="32">
        <f>G23</f>
        <v>4040506</v>
      </c>
      <c r="H22" s="61"/>
    </row>
    <row r="23" spans="1:7" ht="62.25" customHeight="1">
      <c r="A23" s="23" t="s">
        <v>58</v>
      </c>
      <c r="B23" s="23"/>
      <c r="C23" s="24" t="s">
        <v>55</v>
      </c>
      <c r="D23" s="24" t="s">
        <v>57</v>
      </c>
      <c r="E23" s="25" t="s">
        <v>59</v>
      </c>
      <c r="F23" s="26" t="s">
        <v>53</v>
      </c>
      <c r="G23" s="27">
        <f>G24+G26+G27</f>
        <v>4040506</v>
      </c>
    </row>
    <row r="24" spans="1:7" ht="12.75">
      <c r="A24" s="46" t="s">
        <v>60</v>
      </c>
      <c r="B24" s="46"/>
      <c r="C24" s="47" t="s">
        <v>55</v>
      </c>
      <c r="D24" s="47" t="s">
        <v>57</v>
      </c>
      <c r="E24" s="49" t="s">
        <v>61</v>
      </c>
      <c r="F24" s="50" t="s">
        <v>53</v>
      </c>
      <c r="G24" s="51">
        <f>G25</f>
        <v>3192700</v>
      </c>
    </row>
    <row r="25" spans="1:7" ht="25.5">
      <c r="A25" s="28" t="s">
        <v>1</v>
      </c>
      <c r="B25" s="46"/>
      <c r="C25" s="29" t="s">
        <v>55</v>
      </c>
      <c r="D25" s="29" t="s">
        <v>57</v>
      </c>
      <c r="E25" s="30" t="s">
        <v>61</v>
      </c>
      <c r="F25" s="31">
        <v>500</v>
      </c>
      <c r="G25" s="32">
        <v>3192700</v>
      </c>
    </row>
    <row r="26" spans="1:7" ht="25.5">
      <c r="A26" s="28" t="s">
        <v>1</v>
      </c>
      <c r="B26" s="46"/>
      <c r="C26" s="29" t="s">
        <v>55</v>
      </c>
      <c r="D26" s="29" t="s">
        <v>57</v>
      </c>
      <c r="E26" s="30">
        <v>20401</v>
      </c>
      <c r="F26" s="31">
        <v>500</v>
      </c>
      <c r="G26" s="32">
        <f>101906+30000</f>
        <v>131906</v>
      </c>
    </row>
    <row r="27" spans="1:7" ht="38.25">
      <c r="A27" s="46" t="s">
        <v>66</v>
      </c>
      <c r="B27" s="28"/>
      <c r="C27" s="47" t="s">
        <v>55</v>
      </c>
      <c r="D27" s="47" t="s">
        <v>57</v>
      </c>
      <c r="E27" s="49">
        <v>20800</v>
      </c>
      <c r="F27" s="50"/>
      <c r="G27" s="51">
        <v>715900</v>
      </c>
    </row>
    <row r="28" spans="1:7" ht="25.5">
      <c r="A28" s="28" t="s">
        <v>1</v>
      </c>
      <c r="B28" s="46"/>
      <c r="C28" s="29" t="s">
        <v>55</v>
      </c>
      <c r="D28" s="29" t="s">
        <v>57</v>
      </c>
      <c r="E28" s="30">
        <v>20800</v>
      </c>
      <c r="F28" s="31">
        <v>500</v>
      </c>
      <c r="G28" s="32">
        <v>715900</v>
      </c>
    </row>
    <row r="29" spans="1:7" ht="15" customHeight="1">
      <c r="A29" s="23" t="s">
        <v>62</v>
      </c>
      <c r="B29" s="28"/>
      <c r="C29" s="24" t="s">
        <v>55</v>
      </c>
      <c r="D29" s="24" t="s">
        <v>63</v>
      </c>
      <c r="E29" s="25" t="s">
        <v>53</v>
      </c>
      <c r="F29" s="26" t="s">
        <v>53</v>
      </c>
      <c r="G29" s="32"/>
    </row>
    <row r="30" spans="1:7" ht="12.75">
      <c r="A30" s="23" t="s">
        <v>62</v>
      </c>
      <c r="B30" s="23"/>
      <c r="C30" s="24" t="s">
        <v>55</v>
      </c>
      <c r="D30" s="24" t="s">
        <v>63</v>
      </c>
      <c r="E30" s="25" t="s">
        <v>64</v>
      </c>
      <c r="F30" s="26" t="s">
        <v>53</v>
      </c>
      <c r="G30" s="27">
        <f>G31</f>
        <v>7500</v>
      </c>
    </row>
    <row r="31" spans="1:7" ht="25.5">
      <c r="A31" s="46" t="s">
        <v>3</v>
      </c>
      <c r="B31" s="46"/>
      <c r="C31" s="52" t="s">
        <v>55</v>
      </c>
      <c r="D31" s="52" t="s">
        <v>63</v>
      </c>
      <c r="E31" s="59" t="s">
        <v>68</v>
      </c>
      <c r="F31" s="50" t="s">
        <v>53</v>
      </c>
      <c r="G31" s="51">
        <f>G32</f>
        <v>7500</v>
      </c>
    </row>
    <row r="32" spans="1:7" ht="12.75">
      <c r="A32" s="28" t="s">
        <v>2</v>
      </c>
      <c r="B32" s="28"/>
      <c r="C32" s="53" t="s">
        <v>55</v>
      </c>
      <c r="D32" s="54" t="s">
        <v>63</v>
      </c>
      <c r="E32" s="54" t="s">
        <v>68</v>
      </c>
      <c r="F32" s="31">
        <v>13</v>
      </c>
      <c r="G32" s="32">
        <v>7500</v>
      </c>
    </row>
    <row r="33" spans="1:7" ht="25.5">
      <c r="A33" s="18" t="s">
        <v>93</v>
      </c>
      <c r="B33" s="18"/>
      <c r="C33" s="62" t="s">
        <v>55</v>
      </c>
      <c r="D33" s="62" t="s">
        <v>87</v>
      </c>
      <c r="E33" s="62" t="s">
        <v>88</v>
      </c>
      <c r="F33" s="21">
        <v>500</v>
      </c>
      <c r="G33" s="22">
        <v>75000</v>
      </c>
    </row>
    <row r="34" spans="1:7" ht="25.5">
      <c r="A34" s="28" t="s">
        <v>1</v>
      </c>
      <c r="B34" s="28"/>
      <c r="C34" s="53"/>
      <c r="D34" s="54"/>
      <c r="E34" s="54" t="s">
        <v>88</v>
      </c>
      <c r="F34" s="39">
        <v>500</v>
      </c>
      <c r="G34" s="32">
        <v>75000</v>
      </c>
    </row>
    <row r="35" spans="1:7" ht="12.75">
      <c r="A35" s="18" t="s">
        <v>4</v>
      </c>
      <c r="B35" s="44"/>
      <c r="C35" s="44">
        <v>200</v>
      </c>
      <c r="D35" s="56"/>
      <c r="E35" s="20"/>
      <c r="F35" s="21"/>
      <c r="G35" s="40"/>
    </row>
    <row r="36" spans="1:7" ht="25.5">
      <c r="A36" s="23" t="s">
        <v>5</v>
      </c>
      <c r="B36" s="23"/>
      <c r="C36" s="33">
        <v>200</v>
      </c>
      <c r="D36" s="33">
        <v>203</v>
      </c>
      <c r="E36" s="25"/>
      <c r="F36" s="26"/>
      <c r="G36" s="27">
        <v>196894</v>
      </c>
    </row>
    <row r="37" spans="1:7" ht="27.75" customHeight="1">
      <c r="A37" s="46" t="s">
        <v>6</v>
      </c>
      <c r="B37" s="46"/>
      <c r="C37" s="48">
        <v>200</v>
      </c>
      <c r="D37" s="48">
        <v>203</v>
      </c>
      <c r="E37" s="49">
        <v>10000</v>
      </c>
      <c r="F37" s="50"/>
      <c r="G37" s="51">
        <v>196894</v>
      </c>
    </row>
    <row r="38" spans="1:7" ht="55.5" customHeight="1">
      <c r="A38" s="46" t="s">
        <v>7</v>
      </c>
      <c r="B38" s="46"/>
      <c r="C38" s="48">
        <v>200</v>
      </c>
      <c r="D38" s="48">
        <v>203</v>
      </c>
      <c r="E38" s="49">
        <v>13600</v>
      </c>
      <c r="F38" s="50"/>
      <c r="G38" s="51">
        <v>196894</v>
      </c>
    </row>
    <row r="39" spans="1:7" ht="37.5" customHeight="1">
      <c r="A39" s="28" t="s">
        <v>1</v>
      </c>
      <c r="B39" s="28"/>
      <c r="C39" s="35">
        <v>200</v>
      </c>
      <c r="D39" s="35">
        <v>203</v>
      </c>
      <c r="E39" s="30">
        <v>13600</v>
      </c>
      <c r="F39" s="31">
        <v>500</v>
      </c>
      <c r="G39" s="32">
        <v>196894</v>
      </c>
    </row>
    <row r="40" spans="1:7" ht="27.75" customHeight="1">
      <c r="A40" s="23" t="s">
        <v>65</v>
      </c>
      <c r="B40" s="33"/>
      <c r="C40" s="33">
        <v>300</v>
      </c>
      <c r="D40" s="33">
        <v>309</v>
      </c>
      <c r="E40" s="25">
        <v>2180000</v>
      </c>
      <c r="F40" s="26"/>
      <c r="G40" s="22">
        <f>G41</f>
        <v>30000</v>
      </c>
    </row>
    <row r="41" spans="1:7" ht="51">
      <c r="A41" s="46" t="s">
        <v>8</v>
      </c>
      <c r="B41" s="23"/>
      <c r="C41" s="48">
        <v>300</v>
      </c>
      <c r="D41" s="48">
        <v>309</v>
      </c>
      <c r="E41" s="49">
        <v>2180100</v>
      </c>
      <c r="F41" s="50"/>
      <c r="G41" s="51">
        <f>G42</f>
        <v>30000</v>
      </c>
    </row>
    <row r="42" spans="1:7" ht="25.5">
      <c r="A42" s="36" t="s">
        <v>1</v>
      </c>
      <c r="B42" s="46"/>
      <c r="C42" s="35">
        <v>300</v>
      </c>
      <c r="D42" s="35">
        <v>309</v>
      </c>
      <c r="E42" s="30">
        <v>2180100</v>
      </c>
      <c r="F42" s="31">
        <v>500</v>
      </c>
      <c r="G42" s="32">
        <v>30000</v>
      </c>
    </row>
    <row r="43" spans="1:7" ht="25.5">
      <c r="A43" s="18" t="s">
        <v>89</v>
      </c>
      <c r="B43" s="46"/>
      <c r="C43" s="44">
        <v>400</v>
      </c>
      <c r="D43" s="44">
        <v>412</v>
      </c>
      <c r="E43" s="20">
        <v>3400000</v>
      </c>
      <c r="F43" s="21"/>
      <c r="G43" s="22">
        <v>100000</v>
      </c>
    </row>
    <row r="44" spans="1:7" ht="40.5" customHeight="1">
      <c r="A44" s="36" t="s">
        <v>90</v>
      </c>
      <c r="B44" s="46"/>
      <c r="C44" s="35"/>
      <c r="D44" s="37">
        <v>412</v>
      </c>
      <c r="E44" s="38">
        <v>3400300</v>
      </c>
      <c r="F44" s="39"/>
      <c r="G44" s="40">
        <v>100000</v>
      </c>
    </row>
    <row r="45" spans="1:7" ht="25.5">
      <c r="A45" s="36" t="s">
        <v>91</v>
      </c>
      <c r="B45" s="46"/>
      <c r="C45" s="35"/>
      <c r="D45" s="37">
        <v>412</v>
      </c>
      <c r="E45" s="38">
        <v>3400300</v>
      </c>
      <c r="F45" s="39">
        <v>500</v>
      </c>
      <c r="G45" s="40">
        <v>100000</v>
      </c>
    </row>
    <row r="46" spans="1:7" ht="12" customHeight="1">
      <c r="A46" s="18" t="s">
        <v>10</v>
      </c>
      <c r="B46" s="28"/>
      <c r="C46" s="44">
        <v>500</v>
      </c>
      <c r="D46" s="44"/>
      <c r="E46" s="20"/>
      <c r="F46" s="21"/>
      <c r="G46" s="22">
        <f>G48+G52+G57</f>
        <v>4942617</v>
      </c>
    </row>
    <row r="47" spans="1:7" ht="12.75">
      <c r="A47" s="23" t="s">
        <v>11</v>
      </c>
      <c r="B47" s="44"/>
      <c r="C47" s="33">
        <v>500</v>
      </c>
      <c r="D47" s="33">
        <v>501</v>
      </c>
      <c r="E47" s="25"/>
      <c r="F47" s="26"/>
      <c r="G47" s="27"/>
    </row>
    <row r="48" spans="1:7" ht="12.75">
      <c r="A48" s="23" t="s">
        <v>13</v>
      </c>
      <c r="B48" s="23"/>
      <c r="C48" s="33">
        <v>500</v>
      </c>
      <c r="D48" s="33">
        <v>501</v>
      </c>
      <c r="E48" s="25">
        <v>3500000</v>
      </c>
      <c r="F48" s="26"/>
      <c r="G48" s="22">
        <f>G49+G51</f>
        <v>390000</v>
      </c>
    </row>
    <row r="49" spans="1:7" ht="51">
      <c r="A49" s="46" t="s">
        <v>12</v>
      </c>
      <c r="B49" s="23"/>
      <c r="C49" s="48">
        <v>500</v>
      </c>
      <c r="D49" s="48">
        <v>501</v>
      </c>
      <c r="E49" s="49">
        <v>3500200</v>
      </c>
      <c r="F49" s="50"/>
      <c r="G49" s="32">
        <v>290000</v>
      </c>
    </row>
    <row r="50" spans="1:7" ht="25.5">
      <c r="A50" s="36" t="s">
        <v>1</v>
      </c>
      <c r="B50" s="46"/>
      <c r="C50" s="37">
        <v>500</v>
      </c>
      <c r="D50" s="37">
        <v>501</v>
      </c>
      <c r="E50" s="38">
        <v>3500200</v>
      </c>
      <c r="F50" s="39">
        <v>500</v>
      </c>
      <c r="G50" s="51">
        <f>290000-190000</f>
        <v>100000</v>
      </c>
    </row>
    <row r="51" spans="1:7" ht="25.5">
      <c r="A51" s="36" t="s">
        <v>1</v>
      </c>
      <c r="B51" s="46"/>
      <c r="C51" s="37">
        <v>500</v>
      </c>
      <c r="D51" s="37">
        <v>501</v>
      </c>
      <c r="E51" s="38">
        <v>3500300</v>
      </c>
      <c r="F51" s="39">
        <v>500</v>
      </c>
      <c r="G51" s="51">
        <v>100000</v>
      </c>
    </row>
    <row r="52" spans="1:7" ht="12.75">
      <c r="A52" s="18" t="s">
        <v>14</v>
      </c>
      <c r="B52" s="28"/>
      <c r="C52" s="44">
        <v>500</v>
      </c>
      <c r="D52" s="44">
        <v>502</v>
      </c>
      <c r="E52" s="20"/>
      <c r="F52" s="21"/>
      <c r="G52" s="22">
        <f>G54+G55+G56</f>
        <v>679000</v>
      </c>
    </row>
    <row r="53" spans="1:7" ht="25.5">
      <c r="A53" s="23" t="s">
        <v>15</v>
      </c>
      <c r="B53" s="18"/>
      <c r="C53" s="33">
        <v>500</v>
      </c>
      <c r="D53" s="33">
        <v>502</v>
      </c>
      <c r="E53" s="25">
        <v>3510000</v>
      </c>
      <c r="F53" s="26"/>
      <c r="G53" s="32">
        <f>G54+G55+G56</f>
        <v>679000</v>
      </c>
    </row>
    <row r="54" spans="1:7" ht="25.5">
      <c r="A54" s="46" t="s">
        <v>16</v>
      </c>
      <c r="B54" s="18"/>
      <c r="C54" s="37">
        <v>500</v>
      </c>
      <c r="D54" s="37">
        <v>502</v>
      </c>
      <c r="E54" s="38">
        <v>3510200</v>
      </c>
      <c r="F54" s="39">
        <v>6</v>
      </c>
      <c r="G54" s="32">
        <v>379000</v>
      </c>
    </row>
    <row r="55" spans="1:7" ht="12.75">
      <c r="A55" s="46" t="s">
        <v>9</v>
      </c>
      <c r="B55" s="28"/>
      <c r="C55" s="48">
        <v>500</v>
      </c>
      <c r="D55" s="48">
        <v>502</v>
      </c>
      <c r="E55" s="49">
        <v>3510500</v>
      </c>
      <c r="F55" s="50">
        <v>6</v>
      </c>
      <c r="G55" s="51">
        <v>50000</v>
      </c>
    </row>
    <row r="56" spans="1:7" ht="25.5">
      <c r="A56" s="46" t="s">
        <v>1</v>
      </c>
      <c r="B56" s="46"/>
      <c r="C56" s="48">
        <v>500</v>
      </c>
      <c r="D56" s="48">
        <v>502</v>
      </c>
      <c r="E56" s="49">
        <v>3510500</v>
      </c>
      <c r="F56" s="50">
        <v>500</v>
      </c>
      <c r="G56" s="51">
        <v>250000</v>
      </c>
    </row>
    <row r="57" spans="1:7" ht="12.75">
      <c r="A57" s="23" t="s">
        <v>17</v>
      </c>
      <c r="B57" s="28"/>
      <c r="C57" s="33">
        <v>500</v>
      </c>
      <c r="D57" s="33">
        <v>503</v>
      </c>
      <c r="E57" s="25"/>
      <c r="F57" s="26"/>
      <c r="G57" s="27">
        <f>G58</f>
        <v>3873617</v>
      </c>
    </row>
    <row r="58" spans="1:7" ht="12.75">
      <c r="A58" s="18" t="s">
        <v>17</v>
      </c>
      <c r="B58" s="46"/>
      <c r="C58" s="44">
        <v>500</v>
      </c>
      <c r="D58" s="44">
        <v>503</v>
      </c>
      <c r="E58" s="20"/>
      <c r="F58" s="21"/>
      <c r="G58" s="51">
        <f>G59+G61+G63+G66+G64+G65</f>
        <v>3873617</v>
      </c>
    </row>
    <row r="59" spans="1:7" ht="12.75">
      <c r="A59" s="46" t="s">
        <v>18</v>
      </c>
      <c r="B59" s="46"/>
      <c r="C59" s="48">
        <v>500</v>
      </c>
      <c r="D59" s="48">
        <v>503</v>
      </c>
      <c r="E59" s="49">
        <v>6000100</v>
      </c>
      <c r="F59" s="50"/>
      <c r="G59" s="40">
        <f>485000+70000</f>
        <v>555000</v>
      </c>
    </row>
    <row r="60" spans="1:7" ht="25.5">
      <c r="A60" s="28" t="s">
        <v>1</v>
      </c>
      <c r="B60" s="46"/>
      <c r="C60" s="35">
        <v>500</v>
      </c>
      <c r="D60" s="35">
        <v>503</v>
      </c>
      <c r="E60" s="30">
        <v>6000100</v>
      </c>
      <c r="F60" s="31">
        <v>500</v>
      </c>
      <c r="G60" s="32">
        <f>485000+70000</f>
        <v>555000</v>
      </c>
    </row>
    <row r="61" spans="1:7" ht="51">
      <c r="A61" s="46" t="s">
        <v>19</v>
      </c>
      <c r="B61" s="23"/>
      <c r="C61" s="48">
        <v>500</v>
      </c>
      <c r="D61" s="48">
        <v>503</v>
      </c>
      <c r="E61" s="49">
        <v>6000200</v>
      </c>
      <c r="F61" s="50"/>
      <c r="G61" s="32">
        <f>G62</f>
        <v>2594617</v>
      </c>
    </row>
    <row r="62" spans="1:7" ht="25.5">
      <c r="A62" s="28" t="s">
        <v>1</v>
      </c>
      <c r="B62" s="18"/>
      <c r="C62" s="35">
        <v>500</v>
      </c>
      <c r="D62" s="35">
        <v>503</v>
      </c>
      <c r="E62" s="30">
        <v>6000200</v>
      </c>
      <c r="F62" s="31">
        <v>500</v>
      </c>
      <c r="G62" s="32">
        <v>2594617</v>
      </c>
    </row>
    <row r="63" spans="1:7" ht="12.75">
      <c r="A63" s="46" t="s">
        <v>20</v>
      </c>
      <c r="B63" s="46"/>
      <c r="C63" s="48">
        <v>500</v>
      </c>
      <c r="D63" s="48">
        <v>503</v>
      </c>
      <c r="E63" s="49">
        <v>6000300</v>
      </c>
      <c r="F63" s="50"/>
      <c r="G63" s="32">
        <v>15000</v>
      </c>
    </row>
    <row r="64" spans="1:7" ht="25.5">
      <c r="A64" s="46" t="s">
        <v>22</v>
      </c>
      <c r="B64" s="46"/>
      <c r="C64" s="48">
        <v>500</v>
      </c>
      <c r="D64" s="48">
        <v>503</v>
      </c>
      <c r="E64" s="49">
        <v>6000400</v>
      </c>
      <c r="F64" s="50">
        <v>500</v>
      </c>
      <c r="G64" s="32">
        <v>85000</v>
      </c>
    </row>
    <row r="65" spans="1:7" ht="25.5">
      <c r="A65" s="46" t="s">
        <v>22</v>
      </c>
      <c r="B65" s="46"/>
      <c r="C65" s="48">
        <v>500</v>
      </c>
      <c r="D65" s="48">
        <v>503</v>
      </c>
      <c r="E65" s="49">
        <v>6000400</v>
      </c>
      <c r="F65" s="50">
        <v>500</v>
      </c>
      <c r="G65" s="32">
        <v>5000</v>
      </c>
    </row>
    <row r="66" spans="1:7" ht="38.25">
      <c r="A66" s="46" t="s">
        <v>21</v>
      </c>
      <c r="B66" s="46"/>
      <c r="C66" s="48">
        <v>500</v>
      </c>
      <c r="D66" s="48">
        <v>503</v>
      </c>
      <c r="E66" s="49">
        <v>6000500</v>
      </c>
      <c r="F66" s="50">
        <v>500</v>
      </c>
      <c r="G66" s="32">
        <f>619000</f>
        <v>619000</v>
      </c>
    </row>
    <row r="67" spans="1:7" ht="25.5">
      <c r="A67" s="28" t="s">
        <v>1</v>
      </c>
      <c r="B67" s="23"/>
      <c r="C67" s="35">
        <v>500</v>
      </c>
      <c r="D67" s="35">
        <v>503</v>
      </c>
      <c r="E67" s="30">
        <v>6000500</v>
      </c>
      <c r="F67" s="31">
        <v>500</v>
      </c>
      <c r="G67" s="32">
        <f>200000+389000+30000</f>
        <v>619000</v>
      </c>
    </row>
    <row r="68" spans="1:7" ht="25.5">
      <c r="A68" s="23" t="s">
        <v>79</v>
      </c>
      <c r="B68" s="23"/>
      <c r="C68" s="44">
        <v>700</v>
      </c>
      <c r="D68" s="44">
        <v>707</v>
      </c>
      <c r="E68" s="58"/>
      <c r="F68" s="21"/>
      <c r="G68" s="22">
        <f>60000-30000</f>
        <v>30000</v>
      </c>
    </row>
    <row r="69" spans="1:7" ht="25.5">
      <c r="A69" s="36" t="s">
        <v>79</v>
      </c>
      <c r="B69" s="23"/>
      <c r="C69" s="35">
        <v>700</v>
      </c>
      <c r="D69" s="35">
        <v>707</v>
      </c>
      <c r="E69" s="30">
        <v>4310000</v>
      </c>
      <c r="F69" s="31"/>
      <c r="G69" s="32">
        <f>60000-30000</f>
        <v>30000</v>
      </c>
    </row>
    <row r="70" spans="1:7" ht="26.25" customHeight="1">
      <c r="A70" s="28" t="s">
        <v>80</v>
      </c>
      <c r="B70" s="23"/>
      <c r="C70" s="35">
        <v>700</v>
      </c>
      <c r="D70" s="35">
        <v>707</v>
      </c>
      <c r="E70" s="30">
        <v>4310000</v>
      </c>
      <c r="F70" s="31">
        <v>500</v>
      </c>
      <c r="G70" s="32">
        <f>60000-30000</f>
        <v>30000</v>
      </c>
    </row>
    <row r="71" spans="1:7" ht="12.75">
      <c r="A71" s="28"/>
      <c r="B71" s="23"/>
      <c r="C71" s="35"/>
      <c r="D71" s="35"/>
      <c r="E71" s="30"/>
      <c r="F71" s="31"/>
      <c r="G71" s="32"/>
    </row>
    <row r="72" spans="1:7" ht="26.25" customHeight="1">
      <c r="A72" s="34" t="s">
        <v>23</v>
      </c>
      <c r="B72" s="46"/>
      <c r="C72" s="33">
        <v>800</v>
      </c>
      <c r="D72" s="33"/>
      <c r="E72" s="25"/>
      <c r="F72" s="26"/>
      <c r="G72" s="32"/>
    </row>
    <row r="73" spans="1:7" ht="26.25" customHeight="1">
      <c r="A73" s="23" t="s">
        <v>23</v>
      </c>
      <c r="B73" s="28"/>
      <c r="C73" s="33">
        <v>800</v>
      </c>
      <c r="D73" s="33">
        <v>801</v>
      </c>
      <c r="E73" s="25"/>
      <c r="F73" s="26"/>
      <c r="G73" s="27">
        <f>G74</f>
        <v>2936100</v>
      </c>
    </row>
    <row r="74" spans="1:7" ht="38.25">
      <c r="A74" s="46" t="s">
        <v>24</v>
      </c>
      <c r="B74" s="46"/>
      <c r="C74" s="48">
        <v>800</v>
      </c>
      <c r="D74" s="48">
        <v>801</v>
      </c>
      <c r="E74" s="49">
        <v>4400000</v>
      </c>
      <c r="F74" s="50"/>
      <c r="G74" s="27">
        <f>G75</f>
        <v>2936100</v>
      </c>
    </row>
    <row r="75" spans="1:7" ht="25.5">
      <c r="A75" s="28" t="s">
        <v>25</v>
      </c>
      <c r="B75" s="28"/>
      <c r="C75" s="35">
        <v>800</v>
      </c>
      <c r="D75" s="35">
        <v>801</v>
      </c>
      <c r="E75" s="30">
        <v>4409900</v>
      </c>
      <c r="F75" s="31"/>
      <c r="G75" s="32">
        <f>G76+G79+G80+G81+G82</f>
        <v>2936100</v>
      </c>
    </row>
    <row r="76" spans="1:9" ht="25.5">
      <c r="A76" s="28" t="s">
        <v>26</v>
      </c>
      <c r="B76" s="23"/>
      <c r="C76" s="35">
        <v>800</v>
      </c>
      <c r="D76" s="35">
        <v>801</v>
      </c>
      <c r="E76" s="30">
        <v>4409900</v>
      </c>
      <c r="F76" s="31">
        <v>1</v>
      </c>
      <c r="G76" s="32">
        <v>2511800</v>
      </c>
      <c r="I76" s="45"/>
    </row>
    <row r="77" spans="1:9" ht="25.5">
      <c r="A77" s="28" t="s">
        <v>25</v>
      </c>
      <c r="B77" s="23"/>
      <c r="C77" s="35">
        <v>800</v>
      </c>
      <c r="D77" s="35">
        <v>801</v>
      </c>
      <c r="E77" s="30">
        <v>4409900</v>
      </c>
      <c r="F77" s="31">
        <v>1</v>
      </c>
      <c r="G77" s="32">
        <v>2511800</v>
      </c>
      <c r="I77" s="45"/>
    </row>
    <row r="78" spans="1:9" ht="25.5">
      <c r="A78" s="28" t="s">
        <v>26</v>
      </c>
      <c r="B78" s="46"/>
      <c r="C78" s="35">
        <v>800</v>
      </c>
      <c r="D78" s="35">
        <v>801</v>
      </c>
      <c r="E78" s="30">
        <v>4409900</v>
      </c>
      <c r="F78" s="31">
        <v>1</v>
      </c>
      <c r="G78" s="32">
        <v>2511800</v>
      </c>
      <c r="I78" s="45"/>
    </row>
    <row r="79" spans="1:9" ht="25.5">
      <c r="A79" s="28" t="s">
        <v>26</v>
      </c>
      <c r="B79" s="46"/>
      <c r="C79" s="35">
        <v>800</v>
      </c>
      <c r="D79" s="35">
        <v>801</v>
      </c>
      <c r="E79" s="30">
        <v>4409900</v>
      </c>
      <c r="F79" s="31">
        <v>1</v>
      </c>
      <c r="G79" s="32">
        <v>10000</v>
      </c>
      <c r="I79" s="45"/>
    </row>
    <row r="80" spans="1:7" ht="25.5">
      <c r="A80" s="28" t="s">
        <v>26</v>
      </c>
      <c r="B80" s="46"/>
      <c r="C80" s="35">
        <v>800</v>
      </c>
      <c r="D80" s="35">
        <v>801</v>
      </c>
      <c r="E80" s="30">
        <v>4409900</v>
      </c>
      <c r="F80" s="31">
        <v>1</v>
      </c>
      <c r="G80" s="32">
        <v>20000</v>
      </c>
    </row>
    <row r="81" spans="1:7" ht="38.25">
      <c r="A81" s="28" t="s">
        <v>81</v>
      </c>
      <c r="B81" s="28"/>
      <c r="C81" s="35">
        <v>800</v>
      </c>
      <c r="D81" s="35">
        <v>801</v>
      </c>
      <c r="E81" s="30">
        <v>4409900</v>
      </c>
      <c r="F81" s="31">
        <v>1</v>
      </c>
      <c r="G81" s="32">
        <f>90000+50000</f>
        <v>140000</v>
      </c>
    </row>
    <row r="82" spans="1:7" ht="12.75">
      <c r="A82" s="46" t="s">
        <v>41</v>
      </c>
      <c r="B82" s="28"/>
      <c r="C82" s="48">
        <v>800</v>
      </c>
      <c r="D82" s="48">
        <v>801</v>
      </c>
      <c r="E82" s="49">
        <v>4420000</v>
      </c>
      <c r="F82" s="50"/>
      <c r="G82" s="51">
        <f>274300-20000</f>
        <v>254300</v>
      </c>
    </row>
    <row r="83" spans="1:7" ht="25.5">
      <c r="A83" s="28" t="s">
        <v>25</v>
      </c>
      <c r="B83" s="28"/>
      <c r="C83" s="35">
        <v>800</v>
      </c>
      <c r="D83" s="35">
        <v>801</v>
      </c>
      <c r="E83" s="30">
        <v>4429900</v>
      </c>
      <c r="F83" s="31"/>
      <c r="G83" s="32">
        <f>274300-20000</f>
        <v>254300</v>
      </c>
    </row>
    <row r="84" spans="1:7" ht="25.5">
      <c r="A84" s="28" t="s">
        <v>26</v>
      </c>
      <c r="B84" s="28"/>
      <c r="C84" s="35">
        <v>800</v>
      </c>
      <c r="D84" s="35">
        <v>801</v>
      </c>
      <c r="E84" s="30">
        <v>4429900</v>
      </c>
      <c r="F84" s="31">
        <v>1</v>
      </c>
      <c r="G84" s="32">
        <f>274300-20000</f>
        <v>254300</v>
      </c>
    </row>
    <row r="85" spans="1:7" ht="25.5">
      <c r="A85" s="18" t="s">
        <v>27</v>
      </c>
      <c r="B85" s="28"/>
      <c r="C85" s="44">
        <v>900</v>
      </c>
      <c r="D85" s="44"/>
      <c r="E85" s="20"/>
      <c r="F85" s="21"/>
      <c r="G85" s="32"/>
    </row>
    <row r="86" spans="1:7" ht="12.75">
      <c r="A86" s="23" t="s">
        <v>28</v>
      </c>
      <c r="B86" s="28"/>
      <c r="C86" s="33">
        <v>900</v>
      </c>
      <c r="D86" s="33">
        <v>908</v>
      </c>
      <c r="E86" s="25"/>
      <c r="F86" s="26"/>
      <c r="G86" s="27">
        <v>50000</v>
      </c>
    </row>
    <row r="87" spans="1:7" ht="38.25">
      <c r="A87" s="23" t="s">
        <v>29</v>
      </c>
      <c r="B87" s="28"/>
      <c r="C87" s="33">
        <v>900</v>
      </c>
      <c r="D87" s="33">
        <v>908</v>
      </c>
      <c r="E87" s="25">
        <v>5120000</v>
      </c>
      <c r="F87" s="26"/>
      <c r="G87" s="27">
        <v>50000</v>
      </c>
    </row>
    <row r="88" spans="1:7" ht="38.25">
      <c r="A88" s="46" t="s">
        <v>30</v>
      </c>
      <c r="B88" s="28"/>
      <c r="C88" s="48">
        <v>900</v>
      </c>
      <c r="D88" s="48">
        <v>908</v>
      </c>
      <c r="E88" s="49">
        <v>5129700</v>
      </c>
      <c r="F88" s="50"/>
      <c r="G88" s="51">
        <v>50000</v>
      </c>
    </row>
    <row r="89" spans="1:7" ht="25.5">
      <c r="A89" s="28" t="s">
        <v>31</v>
      </c>
      <c r="B89" s="36"/>
      <c r="C89" s="35">
        <v>900</v>
      </c>
      <c r="D89" s="35">
        <v>908</v>
      </c>
      <c r="E89" s="30">
        <v>5129700</v>
      </c>
      <c r="F89" s="31">
        <v>500</v>
      </c>
      <c r="G89" s="32">
        <v>50000</v>
      </c>
    </row>
    <row r="90" spans="1:7" ht="12.75">
      <c r="A90" s="18" t="s">
        <v>69</v>
      </c>
      <c r="B90" s="36"/>
      <c r="C90" s="35"/>
      <c r="D90" s="35"/>
      <c r="E90" s="30"/>
      <c r="F90" s="31"/>
      <c r="G90" s="22">
        <v>7500</v>
      </c>
    </row>
    <row r="91" spans="1:7" ht="12.75">
      <c r="A91" s="18" t="s">
        <v>69</v>
      </c>
      <c r="B91" s="23"/>
      <c r="C91" s="44">
        <v>1000</v>
      </c>
      <c r="D91" s="44">
        <v>1000</v>
      </c>
      <c r="E91" s="20"/>
      <c r="F91" s="21"/>
      <c r="G91" s="22">
        <v>7500</v>
      </c>
    </row>
    <row r="92" spans="1:7" ht="12.75">
      <c r="A92" s="64" t="s">
        <v>92</v>
      </c>
      <c r="B92" s="23"/>
      <c r="C92" s="37">
        <v>1000</v>
      </c>
      <c r="D92" s="37">
        <v>1006</v>
      </c>
      <c r="E92" s="38">
        <v>5140100</v>
      </c>
      <c r="F92" s="39">
        <v>12</v>
      </c>
      <c r="G92" s="40">
        <v>7500</v>
      </c>
    </row>
    <row r="93" spans="1:7" ht="12.75">
      <c r="A93" s="64" t="s">
        <v>92</v>
      </c>
      <c r="B93" s="23"/>
      <c r="C93" s="37">
        <v>1000</v>
      </c>
      <c r="D93" s="37">
        <v>1006</v>
      </c>
      <c r="E93" s="38">
        <v>5140100</v>
      </c>
      <c r="F93" s="39">
        <v>12</v>
      </c>
      <c r="G93" s="40">
        <v>7500</v>
      </c>
    </row>
    <row r="94" spans="1:7" ht="12.75">
      <c r="A94" s="23" t="s">
        <v>70</v>
      </c>
      <c r="B94" s="46"/>
      <c r="C94" s="33">
        <v>1000</v>
      </c>
      <c r="D94" s="33">
        <v>1001</v>
      </c>
      <c r="E94" s="25"/>
      <c r="F94" s="26"/>
      <c r="G94" s="22">
        <f>G95</f>
        <v>58000</v>
      </c>
    </row>
    <row r="95" spans="1:7" ht="38.25">
      <c r="A95" s="23" t="s">
        <v>71</v>
      </c>
      <c r="B95" s="28"/>
      <c r="C95" s="48">
        <v>1000</v>
      </c>
      <c r="D95" s="48">
        <v>1001</v>
      </c>
      <c r="E95" s="49">
        <v>4910000</v>
      </c>
      <c r="F95" s="26"/>
      <c r="G95" s="40">
        <f>G96</f>
        <v>58000</v>
      </c>
    </row>
    <row r="96" spans="1:7" ht="38.25">
      <c r="A96" s="46" t="s">
        <v>72</v>
      </c>
      <c r="B96" s="28"/>
      <c r="C96" s="48">
        <v>1000</v>
      </c>
      <c r="D96" s="48">
        <v>1001</v>
      </c>
      <c r="E96" s="49">
        <v>4910100</v>
      </c>
      <c r="F96" s="50"/>
      <c r="G96" s="51">
        <f>G97</f>
        <v>58000</v>
      </c>
    </row>
    <row r="97" spans="1:7" ht="12.75">
      <c r="A97" s="36" t="s">
        <v>73</v>
      </c>
      <c r="B97" s="28"/>
      <c r="C97" s="35">
        <v>1000</v>
      </c>
      <c r="D97" s="35">
        <v>1000</v>
      </c>
      <c r="E97" s="30">
        <v>4910100</v>
      </c>
      <c r="F97" s="31">
        <v>5</v>
      </c>
      <c r="G97" s="32">
        <f>33000+25000</f>
        <v>58000</v>
      </c>
    </row>
    <row r="98" spans="1:7" ht="12.75">
      <c r="A98" s="18" t="s">
        <v>32</v>
      </c>
      <c r="B98" s="46"/>
      <c r="C98" s="35"/>
      <c r="D98" s="35"/>
      <c r="E98" s="30"/>
      <c r="F98" s="31"/>
      <c r="G98" s="32"/>
    </row>
    <row r="99" spans="1:7" ht="12.75">
      <c r="A99" s="18" t="s">
        <v>34</v>
      </c>
      <c r="B99" s="28"/>
      <c r="C99" s="44">
        <v>1100</v>
      </c>
      <c r="D99" s="44"/>
      <c r="E99" s="20"/>
      <c r="F99" s="21"/>
      <c r="G99" s="22">
        <f>G100</f>
        <v>212044</v>
      </c>
    </row>
    <row r="100" spans="1:7" ht="12.75">
      <c r="A100" s="23" t="s">
        <v>32</v>
      </c>
      <c r="B100" s="28"/>
      <c r="C100" s="33">
        <v>1100</v>
      </c>
      <c r="D100" s="33">
        <v>1104</v>
      </c>
      <c r="E100" s="25"/>
      <c r="F100" s="26"/>
      <c r="G100" s="27">
        <f>G101</f>
        <v>212044</v>
      </c>
    </row>
    <row r="101" spans="1:7" ht="127.5">
      <c r="A101" s="46" t="s">
        <v>39</v>
      </c>
      <c r="B101" s="23"/>
      <c r="C101" s="48">
        <v>1101</v>
      </c>
      <c r="D101" s="48">
        <v>1104</v>
      </c>
      <c r="E101" s="49">
        <v>5210000</v>
      </c>
      <c r="F101" s="50"/>
      <c r="G101" s="51">
        <f>G102</f>
        <v>212044</v>
      </c>
    </row>
    <row r="102" spans="1:7" ht="25.5">
      <c r="A102" s="28" t="s">
        <v>33</v>
      </c>
      <c r="B102" s="46"/>
      <c r="C102" s="35">
        <v>1100</v>
      </c>
      <c r="D102" s="35">
        <v>1104</v>
      </c>
      <c r="E102" s="30">
        <v>5210600</v>
      </c>
      <c r="F102" s="31"/>
      <c r="G102" s="32">
        <f>G103+G104+G105</f>
        <v>212044</v>
      </c>
    </row>
    <row r="103" spans="1:7" ht="38.25">
      <c r="A103" s="28" t="s">
        <v>35</v>
      </c>
      <c r="B103" s="46"/>
      <c r="C103" s="35">
        <v>1100</v>
      </c>
      <c r="D103" s="35">
        <v>1104</v>
      </c>
      <c r="E103" s="30">
        <v>5210601</v>
      </c>
      <c r="F103" s="31">
        <v>17</v>
      </c>
      <c r="G103" s="32">
        <v>37700</v>
      </c>
    </row>
    <row r="104" spans="1:7" ht="38.25">
      <c r="A104" s="28" t="s">
        <v>38</v>
      </c>
      <c r="B104" s="28"/>
      <c r="C104" s="35">
        <v>1100</v>
      </c>
      <c r="D104" s="35">
        <v>1104</v>
      </c>
      <c r="E104" s="30">
        <v>5210602</v>
      </c>
      <c r="F104" s="31">
        <v>17</v>
      </c>
      <c r="G104" s="32">
        <v>114144</v>
      </c>
    </row>
    <row r="105" spans="1:7" ht="38.25">
      <c r="A105" s="28" t="s">
        <v>36</v>
      </c>
      <c r="B105" s="28"/>
      <c r="C105" s="35">
        <v>1100</v>
      </c>
      <c r="D105" s="35">
        <v>1104</v>
      </c>
      <c r="E105" s="30">
        <v>5210605</v>
      </c>
      <c r="F105" s="31">
        <v>17</v>
      </c>
      <c r="G105" s="32">
        <v>60200</v>
      </c>
    </row>
    <row r="106" spans="1:7" ht="12.75">
      <c r="A106" s="28"/>
      <c r="B106" s="28"/>
      <c r="C106" s="35"/>
      <c r="D106" s="35"/>
      <c r="E106" s="30"/>
      <c r="F106" s="31"/>
      <c r="G106" s="32"/>
    </row>
    <row r="107" spans="1:7" ht="12.75">
      <c r="A107" s="28"/>
      <c r="B107" s="28"/>
      <c r="C107" s="35"/>
      <c r="D107" s="35"/>
      <c r="E107" s="30"/>
      <c r="F107" s="31"/>
      <c r="G107" s="32"/>
    </row>
    <row r="108" spans="1:7" ht="12.75">
      <c r="A108" s="28"/>
      <c r="B108" s="28"/>
      <c r="C108" s="35"/>
      <c r="D108" s="35"/>
      <c r="E108" s="30"/>
      <c r="F108" s="31"/>
      <c r="G108" s="32"/>
    </row>
    <row r="109" spans="1:7" ht="12.75">
      <c r="A109" s="28"/>
      <c r="B109" s="28"/>
      <c r="C109" s="35"/>
      <c r="D109" s="35"/>
      <c r="E109" s="30"/>
      <c r="F109" s="31"/>
      <c r="G109" s="32"/>
    </row>
    <row r="110" spans="1:7" ht="12.75">
      <c r="A110" s="28"/>
      <c r="B110" s="28"/>
      <c r="C110" s="35"/>
      <c r="D110" s="35"/>
      <c r="E110" s="30"/>
      <c r="F110" s="31"/>
      <c r="G110" s="32"/>
    </row>
  </sheetData>
  <sheetProtection/>
  <mergeCells count="9">
    <mergeCell ref="A15:E15"/>
    <mergeCell ref="B10:F10"/>
    <mergeCell ref="A13:F13"/>
    <mergeCell ref="B5:F5"/>
    <mergeCell ref="B6:F6"/>
    <mergeCell ref="B7:F7"/>
    <mergeCell ref="A14:E14"/>
    <mergeCell ref="C8:F8"/>
    <mergeCell ref="D9:E9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Admin</cp:lastModifiedBy>
  <cp:lastPrinted>2010-09-22T14:31:43Z</cp:lastPrinted>
  <dcterms:created xsi:type="dcterms:W3CDTF">2007-11-22T11:08:57Z</dcterms:created>
  <dcterms:modified xsi:type="dcterms:W3CDTF">2010-09-24T05:16:52Z</dcterms:modified>
  <cp:category/>
  <cp:version/>
  <cp:contentType/>
  <cp:contentStatus/>
</cp:coreProperties>
</file>