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2  год Приложение 5 " sheetId="1" r:id="rId1"/>
    <sheet name="Утв 2023-2024 Приложение 6  " sheetId="2" r:id="rId2"/>
  </sheets>
  <definedNames>
    <definedName name="_xlnm.Print_Titles" localSheetId="0">'Утв 2022  год Приложение 5 '!$12:$12</definedName>
    <definedName name="_xlnm.Print_Titles" localSheetId="1">'Утв 2023-2024 Приложение 6  '!$13:$13</definedName>
    <definedName name="_xlnm.Print_Area" localSheetId="0">'Утв 2022  год Приложение 5 '!$A$1:$D$42</definedName>
    <definedName name="_xlnm.Print_Area" localSheetId="1">'Утв 2023-2024 Приложение 6  '!$A$1:$E$32</definedName>
  </definedNames>
  <calcPr fullCalcOnLoad="1" refMode="R1C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3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<sst xmlns="http://schemas.openxmlformats.org/spreadsheetml/2006/main" count="130" uniqueCount="88">
  <si>
    <t xml:space="preserve">Наименование </t>
  </si>
  <si>
    <t>Сумма
(рублей)</t>
  </si>
  <si>
    <t>№ п/п</t>
  </si>
  <si>
    <t>Иные межбюджетные трансферты</t>
  </si>
  <si>
    <t xml:space="preserve"> решением  совета депутатов       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</si>
  <si>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</si>
  <si>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</si>
  <si>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</si>
  <si>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</si>
  <si>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</si>
  <si>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</si>
  <si>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</si>
  <si>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</si>
  <si>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</si>
  <si>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 xml:space="preserve">          УТВЕРЖДЕН</t>
  </si>
  <si>
    <t>2 02 10000 00 0000 150</t>
  </si>
  <si>
    <t>2 02 40000 00 0000 150</t>
  </si>
  <si>
    <t>Сумма на 2023 год 
(рублей)</t>
  </si>
  <si>
    <t>Сумма на 2024 год 
(рублей)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</si>
  <si>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</si>
  <si>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</si>
  <si>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</si>
  <si>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</si>
  <si>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</si>
  <si>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</si>
  <si>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</si>
  <si>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</si>
  <si>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</si>
  <si>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Волосовского  муниципального  района  Ленинградской  области</t>
  </si>
  <si>
    <t xml:space="preserve">                                                                                             муниципального образования Бегуницкое сельское поселение</t>
  </si>
  <si>
    <t>Объем межбюджетных трансфертов бюджета муниципального образования Бегуницкое сельское поселение  Волосовского муниципального района Ленинградской области, получаемых из других бюджетов бюджетной системы Российской Федерации, в  2022 году</t>
  </si>
  <si>
    <t>2.2</t>
  </si>
  <si>
    <t>2.1</t>
  </si>
  <si>
    <t xml:space="preserve">                                                                                             муниципального образования  Бегуницкое  сельское  поселение  </t>
  </si>
  <si>
    <t xml:space="preserve">                                                                                   Волосовкого  муниципального  района  Ленинградской  области</t>
  </si>
  <si>
    <t>Объем межбюджетных трансфертов бюджета муниципального образования  Бегуницкое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2023 и 2024 годов</t>
  </si>
  <si>
    <t xml:space="preserve"> решением  совета  депутатов   </t>
  </si>
  <si>
    <t>от 17  декабря 2021 года № 151</t>
  </si>
  <si>
    <t>от  17 декабря 2021 года № 151</t>
  </si>
  <si>
    <t xml:space="preserve"> 2 02 20000 00 0000 150</t>
  </si>
  <si>
    <t>Субсидии бюджетам бюджетной системы Российской Федерации (межбюджетные субсидии)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</si>
  <si>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</si>
  <si>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</si>
  <si>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капитальный ремонт и ремонт автомобильных дорог общего пользования местного значения, имеющих приоритетный социально- значимый характер (конкурсные)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</si>
  <si>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</si>
  <si>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</si>
  <si>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</si>
  <si>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</si>
  <si>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2.3</t>
  </si>
  <si>
    <t>2.4</t>
  </si>
  <si>
    <t>2.5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</si>
  <si>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</si>
  <si>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</si>
  <si>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</si>
  <si>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</si>
  <si>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</si>
  <si>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</si>
  <si>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</si>
  <si>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</si>
  <si>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</si>
  <si>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</si>
  <si>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</si>
  <si>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</si>
  <si>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4.1</t>
  </si>
  <si>
    <t>4.2</t>
  </si>
  <si>
    <t>3.1</t>
  </si>
  <si>
    <t>3.2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</si>
  <si>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</si>
  <si>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</si>
  <si>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</si>
  <si>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</si>
  <si>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</si>
  <si>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- в целях реализации основного мероприятия "Ликвидация аварийного жилищного фонда на территории Ленинградской области" подпрограммы "Содействие в обеспечении жильем граждан Ленинградской области" государственной программы Ленинградской области "Формирование городской среды и обеспечение качественным жильем граждан на территории Ленинградской области" </t>
  </si>
  <si>
    <t>2.6</t>
  </si>
  <si>
    <t>2.7</t>
  </si>
  <si>
    <t>Приложение 5</t>
  </si>
  <si>
    <t>Приложение 6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</si>
  <si>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</si>
  <si>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2.8</t>
  </si>
  <si>
    <t>Субсидии бюджетам сельских поселений на проектирование, строительство и реконструкцию объектов (Культура)</t>
  </si>
  <si>
    <t>2.9</t>
  </si>
  <si>
    <t>4.3</t>
  </si>
  <si>
    <t>2 02 49999 10 0000 150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</si>
  <si>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</si>
  <si>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</si>
  <si>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Субсидии бюджетам сельских поселений Ленинградской области на мероприятия по созданию мест (площадок) накопления твердых коммунальных отходов в рамках государственной программы Ленинградской области «Охрана окружающей среды Ленинградской области»</t>
  </si>
  <si>
    <t>в  редакции от ______07.2022 г. №______</t>
  </si>
  <si>
    <t>в  редакции от ______.07.2022 г. №______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</si>
</sst>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right" vertical="top"/>
    </xf>
    <xf numFmtId="0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49" fontId="8" fillId="33" borderId="11" xfId="0" applyNumberFormat="1" applyFont="1" applyFill="1" applyBorder="1" applyAlignment="1">
      <alignment horizontal="left" vertical="top" wrapText="1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9" fillId="33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9" fillId="33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8" fillId="33" borderId="13" xfId="0" applyNumberFormat="1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4" fontId="6" fillId="33" borderId="13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49" fontId="8" fillId="33" borderId="13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 applyProtection="1">
      <alignment horizontal="left" vertical="top" wrapText="1"/>
      <protection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7" fillId="33" borderId="13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42"/>
  <sheetViews>
    <sheetView showGridLines="0" tabSelected="1" view="pageBreakPreview" zoomScale="90" zoomScaleSheetLayoutView="90" workbookViewId="0" topLeftCell="A1">
      <selection activeCell="I12" sqref="I12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14.57421875" style="1" customWidth="1"/>
    <col min="6" max="6" width="4.00390625" style="1" customWidth="1"/>
    <col min="7" max="16384" width="9.140625" style="1" customWidth="1"/>
  </cols>
  <sheetData>
    <row r="1" ht="15.75">
      <c r="D1" s="14" t="s">
        <v>75</v>
      </c>
    </row>
    <row r="2" ht="9.75" customHeight="1">
      <c r="D2" s="6"/>
    </row>
    <row r="3" spans="4:6" ht="15.75" customHeight="1">
      <c r="D3" s="10" t="s">
        <v>14</v>
      </c>
      <c r="F3" s="4"/>
    </row>
    <row r="4" spans="4:6" ht="15.75" customHeight="1">
      <c r="D4" s="10" t="s">
        <v>4</v>
      </c>
      <c r="F4" s="4"/>
    </row>
    <row r="5" spans="2:7" ht="15.75">
      <c r="B5" s="7"/>
      <c r="C5" s="11"/>
      <c r="D5" s="14" t="s">
        <v>29</v>
      </c>
      <c r="E5" s="7"/>
      <c r="F5" s="8"/>
      <c r="G5" s="7"/>
    </row>
    <row r="6" spans="2:7" ht="15.75">
      <c r="B6" s="7"/>
      <c r="C6" s="11"/>
      <c r="D6" s="14" t="s">
        <v>28</v>
      </c>
      <c r="E6" s="7"/>
      <c r="F6" s="8"/>
      <c r="G6" s="7"/>
    </row>
    <row r="7" spans="1:7" ht="15.75">
      <c r="A7" s="7"/>
      <c r="B7" s="7"/>
      <c r="C7" s="11"/>
      <c r="D7" s="14" t="s">
        <v>37</v>
      </c>
      <c r="E7" s="7"/>
      <c r="F7" s="8"/>
      <c r="G7" s="7"/>
    </row>
    <row r="8" spans="1:7" ht="17.25" customHeight="1">
      <c r="A8" s="7"/>
      <c r="B8" s="7"/>
      <c r="C8" s="73" t="s">
        <v>87</v>
      </c>
      <c r="D8" s="74"/>
      <c r="E8" s="7"/>
      <c r="F8" s="8"/>
      <c r="G8" s="7"/>
    </row>
    <row r="9" spans="1:7" ht="12" customHeight="1">
      <c r="A9" s="7"/>
      <c r="B9" s="7"/>
      <c r="C9" s="5"/>
      <c r="D9" s="48"/>
      <c r="E9" s="7"/>
      <c r="F9" s="8"/>
      <c r="G9" s="7"/>
    </row>
    <row r="10" spans="1:7" ht="61.5" customHeight="1">
      <c r="A10" s="7"/>
      <c r="B10" s="70" t="s">
        <v>30</v>
      </c>
      <c r="C10" s="70"/>
      <c r="D10" s="70"/>
      <c r="E10" s="7"/>
      <c r="F10" s="7"/>
      <c r="G10" s="7"/>
    </row>
    <row r="11" spans="1:4" ht="8.25" customHeight="1">
      <c r="A11" s="7"/>
      <c r="B11" s="7"/>
      <c r="C11" s="11"/>
      <c r="D11" s="12"/>
    </row>
    <row r="12" spans="1:4" ht="31.5">
      <c r="A12" s="15" t="s">
        <v>2</v>
      </c>
      <c r="B12" s="16" t="s">
        <v>6</v>
      </c>
      <c r="C12" s="17" t="s">
        <v>0</v>
      </c>
      <c r="D12" s="17" t="s">
        <v>1</v>
      </c>
    </row>
    <row r="13" spans="1:4" ht="21" customHeight="1">
      <c r="A13" s="18"/>
      <c r="B13" s="19" t="s">
        <v>7</v>
      </c>
      <c r="C13" s="20" t="s">
        <v>8</v>
      </c>
      <c r="D13" s="37">
        <f>D14</f>
        <v>80183171.25999999</v>
      </c>
    </row>
    <row r="14" spans="1:4" ht="31.5" customHeight="1">
      <c r="A14" s="18"/>
      <c r="B14" s="21" t="s">
        <v>9</v>
      </c>
      <c r="C14" s="22" t="s">
        <v>10</v>
      </c>
      <c r="D14" s="38">
        <f>D15+D19+D33+D37</f>
        <v>80183171.25999999</v>
      </c>
    </row>
    <row r="15" spans="1:4" ht="18.75" customHeight="1">
      <c r="A15" s="23" t="s">
        <v>11</v>
      </c>
      <c r="B15" s="19" t="s">
        <v>15</v>
      </c>
      <c r="C15" s="24" t="s">
        <v>12</v>
      </c>
      <c r="D15" s="33">
        <f>D16</f>
        <v>30944200</v>
      </c>
    </row>
    <row r="16" spans="1:4" ht="32.25" customHeight="1" outlineLevel="2">
      <c r="A16" s="23"/>
      <c r="B16" s="29" t="s">
        <v>19</v>
      </c>
      <c r="C16" s="13" t="s">
        <v>20</v>
      </c>
      <c r="D16" s="34">
        <f>D17+D18</f>
        <v>30944200</v>
      </c>
    </row>
    <row r="17" spans="1:4" ht="32.25" customHeight="1" outlineLevel="2">
      <c r="A17" s="25" t="s">
        <v>5</v>
      </c>
      <c r="B17" s="71"/>
      <c r="C17" s="40" t="s">
        <v>21</v>
      </c>
      <c r="D17" s="59">
        <v>28131100</v>
      </c>
    </row>
    <row r="18" spans="1:4" ht="33.75" customHeight="1" outlineLevel="2">
      <c r="A18" s="25" t="s">
        <v>23</v>
      </c>
      <c r="B18" s="72"/>
      <c r="C18" s="40" t="s">
        <v>22</v>
      </c>
      <c r="D18" s="59">
        <v>2813100</v>
      </c>
    </row>
    <row r="19" spans="1:4" ht="33.75" customHeight="1" outlineLevel="2">
      <c r="A19" s="23" t="s">
        <v>13</v>
      </c>
      <c r="B19" s="19" t="s">
        <v>39</v>
      </c>
      <c r="C19" s="24" t="s">
        <v>40</v>
      </c>
      <c r="D19" s="33">
        <f>D20+D23+D25+D27</f>
        <v>46213102.26</v>
      </c>
    </row>
    <row r="20" spans="1:5" ht="33.75" customHeight="1" outlineLevel="2">
      <c r="A20" s="42"/>
      <c r="B20" s="51" t="s">
        <v>67</v>
      </c>
      <c r="C20" s="22" t="s">
        <v>68</v>
      </c>
      <c r="D20" s="35">
        <f>SUM(D21:D22)</f>
        <v>25781570</v>
      </c>
      <c r="E20" s="65"/>
    </row>
    <row r="21" spans="1:5" ht="75" customHeight="1" outlineLevel="2">
      <c r="A21" s="42" t="s">
        <v>32</v>
      </c>
      <c r="B21" s="19"/>
      <c r="C21" s="53" t="s">
        <v>69</v>
      </c>
      <c r="D21" s="61">
        <v>8043750</v>
      </c>
      <c r="E21" s="65"/>
    </row>
    <row r="22" spans="1:4" ht="33" customHeight="1" outlineLevel="2">
      <c r="A22" s="42" t="s">
        <v>31</v>
      </c>
      <c r="B22" s="19"/>
      <c r="C22" s="53" t="s">
        <v>79</v>
      </c>
      <c r="D22" s="61">
        <v>17737820</v>
      </c>
    </row>
    <row r="23" spans="1:4" ht="66" customHeight="1" outlineLevel="2">
      <c r="A23" s="50"/>
      <c r="B23" s="51" t="s">
        <v>41</v>
      </c>
      <c r="C23" s="22" t="s">
        <v>42</v>
      </c>
      <c r="D23" s="35">
        <f>D24</f>
        <v>6243446.66</v>
      </c>
    </row>
    <row r="24" spans="1:4" ht="51.75" customHeight="1" outlineLevel="2">
      <c r="A24" s="42" t="s">
        <v>48</v>
      </c>
      <c r="B24" s="47"/>
      <c r="C24" s="49" t="s">
        <v>43</v>
      </c>
      <c r="D24" s="61">
        <v>6243446.66</v>
      </c>
    </row>
    <row r="25" spans="1:4" ht="51.75" customHeight="1" outlineLevel="2">
      <c r="A25" s="42"/>
      <c r="B25" s="51" t="s">
        <v>70</v>
      </c>
      <c r="C25" s="22" t="s">
        <v>71</v>
      </c>
      <c r="D25" s="35">
        <v>3999509.2</v>
      </c>
    </row>
    <row r="26" spans="1:4" ht="171" customHeight="1" outlineLevel="2">
      <c r="A26" s="42" t="s">
        <v>49</v>
      </c>
      <c r="B26" s="47"/>
      <c r="C26" s="64" t="s">
        <v>72</v>
      </c>
      <c r="D26" s="61">
        <v>3999509.2</v>
      </c>
    </row>
    <row r="27" spans="1:4" ht="22.5" customHeight="1" outlineLevel="2">
      <c r="A27" s="50"/>
      <c r="B27" s="51" t="s">
        <v>44</v>
      </c>
      <c r="C27" s="22" t="s">
        <v>45</v>
      </c>
      <c r="D27" s="35">
        <f>SUM(D28:D32)</f>
        <v>10188576.4</v>
      </c>
    </row>
    <row r="28" spans="1:4" ht="84" customHeight="1" outlineLevel="2">
      <c r="A28" s="42" t="s">
        <v>50</v>
      </c>
      <c r="B28" s="54"/>
      <c r="C28" s="53" t="s">
        <v>46</v>
      </c>
      <c r="D28" s="61">
        <v>1054900</v>
      </c>
    </row>
    <row r="29" spans="1:4" ht="80.25" customHeight="1" outlineLevel="2">
      <c r="A29" s="42" t="s">
        <v>73</v>
      </c>
      <c r="B29" s="55"/>
      <c r="C29" s="53" t="s">
        <v>47</v>
      </c>
      <c r="D29" s="61">
        <v>2500000</v>
      </c>
    </row>
    <row r="30" spans="1:4" ht="49.5" customHeight="1" outlineLevel="2">
      <c r="A30" s="42" t="s">
        <v>74</v>
      </c>
      <c r="B30" s="55"/>
      <c r="C30" s="53" t="s">
        <v>51</v>
      </c>
      <c r="D30" s="61">
        <v>793000</v>
      </c>
    </row>
    <row r="31" spans="1:4" ht="100.5" customHeight="1" outlineLevel="2">
      <c r="A31" s="42" t="s">
        <v>78</v>
      </c>
      <c r="B31" s="52"/>
      <c r="C31" s="56" t="s">
        <v>52</v>
      </c>
      <c r="D31" s="61">
        <v>3917200</v>
      </c>
    </row>
    <row r="32" spans="1:4" ht="51" customHeight="1" outlineLevel="2">
      <c r="A32" s="42" t="s">
        <v>80</v>
      </c>
      <c r="B32" s="52"/>
      <c r="C32" s="56" t="s">
        <v>77</v>
      </c>
      <c r="D32" s="61">
        <v>1923476.4</v>
      </c>
    </row>
    <row r="33" spans="1:4" ht="32.25" customHeight="1" outlineLevel="2">
      <c r="A33" s="23" t="s">
        <v>53</v>
      </c>
      <c r="B33" s="19" t="s">
        <v>54</v>
      </c>
      <c r="C33" s="24" t="s">
        <v>55</v>
      </c>
      <c r="D33" s="62">
        <f>D34+D36</f>
        <v>293120</v>
      </c>
    </row>
    <row r="34" spans="1:4" ht="37.5" customHeight="1" outlineLevel="2">
      <c r="A34" s="23"/>
      <c r="B34" s="29" t="s">
        <v>56</v>
      </c>
      <c r="C34" s="22" t="s">
        <v>57</v>
      </c>
      <c r="D34" s="34">
        <f>D35</f>
        <v>3520</v>
      </c>
    </row>
    <row r="35" spans="1:4" ht="63.75" customHeight="1" outlineLevel="2">
      <c r="A35" s="25" t="s">
        <v>58</v>
      </c>
      <c r="B35" s="57"/>
      <c r="C35" s="58" t="s">
        <v>59</v>
      </c>
      <c r="D35" s="59">
        <v>3520</v>
      </c>
    </row>
    <row r="36" spans="1:4" ht="54.75" customHeight="1" outlineLevel="2">
      <c r="A36" s="25" t="s">
        <v>60</v>
      </c>
      <c r="B36" s="29" t="s">
        <v>61</v>
      </c>
      <c r="C36" s="58" t="s">
        <v>62</v>
      </c>
      <c r="D36" s="60">
        <v>289600</v>
      </c>
    </row>
    <row r="37" spans="1:4" ht="15.75">
      <c r="A37" s="23">
        <v>4</v>
      </c>
      <c r="B37" s="31" t="s">
        <v>16</v>
      </c>
      <c r="C37" s="18" t="s">
        <v>3</v>
      </c>
      <c r="D37" s="36">
        <f>D38+D41</f>
        <v>2732749</v>
      </c>
    </row>
    <row r="38" spans="1:4" ht="63" customHeight="1">
      <c r="A38" s="27"/>
      <c r="B38" s="30" t="s">
        <v>24</v>
      </c>
      <c r="C38" s="26" t="s">
        <v>25</v>
      </c>
      <c r="D38" s="35">
        <f>SUM(D39:D40)</f>
        <v>2132749</v>
      </c>
    </row>
    <row r="39" spans="1:4" ht="98.25" customHeight="1">
      <c r="A39" s="43" t="s">
        <v>63</v>
      </c>
      <c r="B39" s="39"/>
      <c r="C39" s="44" t="s">
        <v>26</v>
      </c>
      <c r="D39" s="45">
        <v>1268748</v>
      </c>
    </row>
    <row r="40" spans="1:4" ht="98.25" customHeight="1">
      <c r="A40" s="42" t="s">
        <v>64</v>
      </c>
      <c r="B40" s="46"/>
      <c r="C40" s="41" t="s">
        <v>27</v>
      </c>
      <c r="D40" s="32">
        <v>864001</v>
      </c>
    </row>
    <row r="41" spans="1:4" ht="42.75" customHeight="1">
      <c r="A41" s="42"/>
      <c r="B41" s="46" t="s">
        <v>82</v>
      </c>
      <c r="C41" s="67" t="s">
        <v>83</v>
      </c>
      <c r="D41" s="68">
        <f>D42</f>
        <v>600000</v>
      </c>
    </row>
    <row r="42" spans="1:4" ht="82.5" customHeight="1">
      <c r="A42" s="42" t="s">
        <v>81</v>
      </c>
      <c r="B42" s="46"/>
      <c r="C42" s="41" t="s">
        <v>84</v>
      </c>
      <c r="D42" s="32">
        <v>600000</v>
      </c>
    </row>
    <row r="43" ht="64.5" customHeight="1"/>
    <row r="47" ht="62.25" customHeight="1"/>
  </sheetData>
  <sheetProtection/>
  <mergeCells count="3">
    <mergeCell ref="B10:D10"/>
    <mergeCell ref="B17:B18"/>
    <mergeCell ref="C8:D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32"/>
  <sheetViews>
    <sheetView showGridLines="0" view="pageBreakPreview" zoomScale="90" zoomScaleSheetLayoutView="90" workbookViewId="0" topLeftCell="A1">
      <selection activeCell="D8" sqref="D8:E8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4" t="s">
        <v>76</v>
      </c>
    </row>
    <row r="2" ht="9.75" customHeight="1">
      <c r="E2" s="6"/>
    </row>
    <row r="3" spans="5:7" ht="15.75" customHeight="1">
      <c r="E3" s="10" t="s">
        <v>14</v>
      </c>
      <c r="G3" s="4"/>
    </row>
    <row r="4" spans="4:7" ht="15.75" customHeight="1">
      <c r="D4" s="75" t="s">
        <v>36</v>
      </c>
      <c r="E4" s="76"/>
      <c r="G4" s="4"/>
    </row>
    <row r="5" spans="5:7" ht="15.75">
      <c r="E5" s="9" t="s">
        <v>33</v>
      </c>
      <c r="G5" s="4"/>
    </row>
    <row r="6" spans="5:7" ht="15.75">
      <c r="E6" s="9" t="s">
        <v>34</v>
      </c>
      <c r="G6" s="4"/>
    </row>
    <row r="7" spans="1:8" ht="15.75">
      <c r="A7" s="7"/>
      <c r="B7" s="7"/>
      <c r="C7" s="11"/>
      <c r="D7" s="11"/>
      <c r="E7" s="14" t="s">
        <v>38</v>
      </c>
      <c r="F7" s="7"/>
      <c r="G7" s="8"/>
      <c r="H7" s="7"/>
    </row>
    <row r="8" spans="1:8" ht="15.75">
      <c r="A8" s="7"/>
      <c r="B8" s="7"/>
      <c r="C8" s="11"/>
      <c r="D8" s="77" t="s">
        <v>86</v>
      </c>
      <c r="E8" s="74"/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8" ht="11.25" customHeight="1">
      <c r="A10" s="7"/>
      <c r="B10" s="7"/>
      <c r="C10" s="7"/>
      <c r="D10" s="7"/>
      <c r="E10" s="5"/>
      <c r="F10" s="7"/>
      <c r="G10" s="8"/>
      <c r="H10" s="7"/>
    </row>
    <row r="11" spans="1:5" ht="61.5" customHeight="1">
      <c r="A11" s="7"/>
      <c r="B11" s="70" t="s">
        <v>35</v>
      </c>
      <c r="C11" s="70"/>
      <c r="D11" s="70"/>
      <c r="E11" s="70"/>
    </row>
    <row r="12" spans="1:5" ht="8.25" customHeight="1">
      <c r="A12" s="7"/>
      <c r="B12" s="7"/>
      <c r="C12" s="11"/>
      <c r="D12" s="11"/>
      <c r="E12" s="12"/>
    </row>
    <row r="13" spans="1:5" ht="31.5">
      <c r="A13" s="15" t="s">
        <v>2</v>
      </c>
      <c r="B13" s="16" t="s">
        <v>6</v>
      </c>
      <c r="C13" s="17" t="s">
        <v>0</v>
      </c>
      <c r="D13" s="28" t="s">
        <v>17</v>
      </c>
      <c r="E13" s="28" t="s">
        <v>18</v>
      </c>
    </row>
    <row r="14" spans="1:5" ht="21" customHeight="1">
      <c r="A14" s="18"/>
      <c r="B14" s="19" t="s">
        <v>7</v>
      </c>
      <c r="C14" s="20" t="s">
        <v>8</v>
      </c>
      <c r="D14" s="37">
        <f>D15</f>
        <v>67318852</v>
      </c>
      <c r="E14" s="37">
        <f>E15</f>
        <v>37660317</v>
      </c>
    </row>
    <row r="15" spans="1:5" ht="38.25" customHeight="1">
      <c r="A15" s="18"/>
      <c r="B15" s="21" t="s">
        <v>9</v>
      </c>
      <c r="C15" s="22" t="s">
        <v>10</v>
      </c>
      <c r="D15" s="38">
        <f>D16+D25+D29+D20</f>
        <v>67318852</v>
      </c>
      <c r="E15" s="38">
        <f>E16+E25+E29+E20</f>
        <v>37660317</v>
      </c>
    </row>
    <row r="16" spans="1:5" ht="24.75" customHeight="1">
      <c r="A16" s="23" t="s">
        <v>11</v>
      </c>
      <c r="B16" s="19" t="s">
        <v>15</v>
      </c>
      <c r="C16" s="24" t="s">
        <v>12</v>
      </c>
      <c r="D16" s="33">
        <f>D17</f>
        <v>32189400</v>
      </c>
      <c r="E16" s="33">
        <f>E17</f>
        <v>33486000</v>
      </c>
    </row>
    <row r="17" spans="1:5" ht="31.5" customHeight="1" outlineLevel="2">
      <c r="A17" s="25"/>
      <c r="B17" s="29" t="s">
        <v>19</v>
      </c>
      <c r="C17" s="13" t="s">
        <v>20</v>
      </c>
      <c r="D17" s="34">
        <f>D18+D19</f>
        <v>32189400</v>
      </c>
      <c r="E17" s="34">
        <f>E18+E19</f>
        <v>33486000</v>
      </c>
    </row>
    <row r="18" spans="1:5" ht="35.25" customHeight="1" outlineLevel="2">
      <c r="A18" s="25" t="s">
        <v>5</v>
      </c>
      <c r="B18" s="71"/>
      <c r="C18" s="40" t="s">
        <v>21</v>
      </c>
      <c r="D18" s="59">
        <v>29263100</v>
      </c>
      <c r="E18" s="59">
        <v>30441800</v>
      </c>
    </row>
    <row r="19" spans="1:5" ht="30.75" customHeight="1" outlineLevel="2">
      <c r="A19" s="25" t="s">
        <v>23</v>
      </c>
      <c r="B19" s="72"/>
      <c r="C19" s="40" t="s">
        <v>22</v>
      </c>
      <c r="D19" s="59">
        <v>2926300</v>
      </c>
      <c r="E19" s="59">
        <v>3044200</v>
      </c>
    </row>
    <row r="20" spans="1:5" ht="30.75" customHeight="1" outlineLevel="2">
      <c r="A20" s="23">
        <v>2</v>
      </c>
      <c r="B20" s="19" t="s">
        <v>39</v>
      </c>
      <c r="C20" s="24" t="s">
        <v>40</v>
      </c>
      <c r="D20" s="33">
        <f>D21+D23</f>
        <v>32635400</v>
      </c>
      <c r="E20" s="33">
        <f>E23</f>
        <v>1317700</v>
      </c>
    </row>
    <row r="21" spans="1:5" ht="30.75" customHeight="1" outlineLevel="2">
      <c r="A21" s="23"/>
      <c r="B21" s="51" t="s">
        <v>67</v>
      </c>
      <c r="C21" s="22" t="s">
        <v>68</v>
      </c>
      <c r="D21" s="35">
        <f>D22</f>
        <v>30000000</v>
      </c>
      <c r="E21" s="35">
        <v>0</v>
      </c>
    </row>
    <row r="22" spans="1:5" ht="36" customHeight="1" outlineLevel="2">
      <c r="A22" s="42" t="s">
        <v>32</v>
      </c>
      <c r="B22" s="19"/>
      <c r="C22" s="53" t="s">
        <v>79</v>
      </c>
      <c r="D22" s="61">
        <v>30000000</v>
      </c>
      <c r="E22" s="61">
        <v>0</v>
      </c>
    </row>
    <row r="23" spans="1:5" ht="30.75" customHeight="1" outlineLevel="2">
      <c r="A23" s="25"/>
      <c r="B23" s="51" t="s">
        <v>44</v>
      </c>
      <c r="C23" s="22" t="s">
        <v>45</v>
      </c>
      <c r="D23" s="35">
        <f>D24</f>
        <v>2635400</v>
      </c>
      <c r="E23" s="35">
        <f>E24</f>
        <v>1317700</v>
      </c>
    </row>
    <row r="24" spans="1:5" ht="66" customHeight="1" outlineLevel="2">
      <c r="A24" s="42" t="s">
        <v>31</v>
      </c>
      <c r="B24" s="47"/>
      <c r="C24" s="49" t="s">
        <v>85</v>
      </c>
      <c r="D24" s="61">
        <v>2635400</v>
      </c>
      <c r="E24" s="61">
        <v>1317700</v>
      </c>
    </row>
    <row r="25" spans="1:5" ht="30.75" customHeight="1" outlineLevel="2">
      <c r="A25" s="23" t="s">
        <v>53</v>
      </c>
      <c r="B25" s="19" t="s">
        <v>54</v>
      </c>
      <c r="C25" s="69" t="s">
        <v>55</v>
      </c>
      <c r="D25" s="63">
        <f>D27+D28</f>
        <v>303120</v>
      </c>
      <c r="E25" s="63">
        <f>E27+E28</f>
        <v>313420</v>
      </c>
    </row>
    <row r="26" spans="1:5" ht="30.75" customHeight="1" outlineLevel="2">
      <c r="A26" s="23"/>
      <c r="B26" s="29" t="s">
        <v>56</v>
      </c>
      <c r="C26" s="22" t="s">
        <v>57</v>
      </c>
      <c r="D26" s="35">
        <v>3520</v>
      </c>
      <c r="E26" s="35">
        <v>3520</v>
      </c>
    </row>
    <row r="27" spans="1:5" ht="66" customHeight="1" outlineLevel="2">
      <c r="A27" s="42" t="s">
        <v>65</v>
      </c>
      <c r="B27" s="57"/>
      <c r="C27" s="49" t="s">
        <v>59</v>
      </c>
      <c r="D27" s="61">
        <v>3520</v>
      </c>
      <c r="E27" s="61">
        <v>3520</v>
      </c>
    </row>
    <row r="28" spans="1:5" ht="60.75" customHeight="1" outlineLevel="2">
      <c r="A28" s="42" t="s">
        <v>66</v>
      </c>
      <c r="B28" s="29" t="s">
        <v>61</v>
      </c>
      <c r="C28" s="66" t="s">
        <v>62</v>
      </c>
      <c r="D28" s="60">
        <v>299600</v>
      </c>
      <c r="E28" s="60">
        <v>309900</v>
      </c>
    </row>
    <row r="29" spans="1:5" ht="15.75">
      <c r="A29" s="23">
        <v>4</v>
      </c>
      <c r="B29" s="31" t="s">
        <v>16</v>
      </c>
      <c r="C29" s="18" t="s">
        <v>3</v>
      </c>
      <c r="D29" s="36">
        <f>D30</f>
        <v>2190932</v>
      </c>
      <c r="E29" s="36">
        <f>E30</f>
        <v>2543197</v>
      </c>
    </row>
    <row r="30" spans="1:5" ht="63">
      <c r="A30" s="27"/>
      <c r="B30" s="30" t="s">
        <v>24</v>
      </c>
      <c r="C30" s="26" t="s">
        <v>25</v>
      </c>
      <c r="D30" s="35">
        <f>SUM(D31:D32)</f>
        <v>2190932</v>
      </c>
      <c r="E30" s="35">
        <f>SUM(E31:E32)</f>
        <v>2543197</v>
      </c>
    </row>
    <row r="31" spans="1:5" ht="97.5" customHeight="1">
      <c r="A31" s="43" t="s">
        <v>63</v>
      </c>
      <c r="B31" s="39"/>
      <c r="C31" s="44" t="s">
        <v>26</v>
      </c>
      <c r="D31" s="45">
        <v>1296005</v>
      </c>
      <c r="E31" s="45">
        <v>1611710</v>
      </c>
    </row>
    <row r="32" spans="1:5" ht="99.75" customHeight="1">
      <c r="A32" s="42" t="s">
        <v>64</v>
      </c>
      <c r="B32" s="46"/>
      <c r="C32" s="41" t="s">
        <v>27</v>
      </c>
      <c r="D32" s="32">
        <v>894927</v>
      </c>
      <c r="E32" s="32">
        <v>931487</v>
      </c>
    </row>
  </sheetData>
  <sheetProtection/>
  <mergeCells count="4">
    <mergeCell ref="B11:E11"/>
    <mergeCell ref="B18:B19"/>
    <mergeCell ref="D4:E4"/>
    <mergeCell ref="D8:E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Валерия</cp:lastModifiedBy>
  <cp:lastPrinted>2022-07-06T06:36:37Z</cp:lastPrinted>
  <dcterms:created xsi:type="dcterms:W3CDTF">2002-03-11T10:22:12Z</dcterms:created>
  <dcterms:modified xsi:type="dcterms:W3CDTF">2023-02-06T13:06:41Z</dcterms:modified>
  <cp:category/>
  <cp:version/>
  <cp:contentType/>
  <cp:contentStatus/>
</cp:coreProperties>
</file>