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70" windowWidth="28455" windowHeight="11955"/>
  </bookViews>
  <sheets>
    <sheet name="1-й год" sheetId="1" r:id="rId1"/>
  </sheets>
  <definedNames>
    <definedName name="_xlnm.Print_Titles" localSheetId="0">'1-й год'!$8:$8</definedName>
  </definedNames>
  <calcPr calcId="125725"/>
</workbook>
</file>

<file path=xl/calcChain.xml><?xml version="1.0" encoding="utf-8"?>
<calcChain xmlns="http://schemas.openxmlformats.org/spreadsheetml/2006/main">
  <c r="AO34" i="1"/>
  <c r="AO32"/>
  <c r="AO30"/>
  <c r="AO28"/>
  <c r="AO26"/>
  <c r="AO22"/>
  <c r="AO19"/>
  <c r="AO17"/>
  <c r="AO15"/>
  <c r="AO9"/>
</calcChain>
</file>

<file path=xl/sharedStrings.xml><?xml version="1.0" encoding="utf-8"?>
<sst xmlns="http://schemas.openxmlformats.org/spreadsheetml/2006/main" count="194" uniqueCount="63">
  <si>
    <t xml:space="preserve"> (руб.)</t>
  </si>
  <si>
    <t>Фактическое исполнение текущего года</t>
  </si>
  <si>
    <t>Наименование</t>
  </si>
  <si>
    <t>Мин</t>
  </si>
  <si>
    <t>Рз</t>
  </si>
  <si>
    <t>ПР</t>
  </si>
  <si>
    <t>ЦСР</t>
  </si>
  <si>
    <t>ВР</t>
  </si>
  <si>
    <t>Код расхода</t>
  </si>
  <si>
    <t>КОСГУ</t>
  </si>
  <si>
    <t>Сумма</t>
  </si>
  <si>
    <t>изменения (Ф)</t>
  </si>
  <si>
    <t>Сумма (Ф)</t>
  </si>
  <si>
    <t>изменения (Р)</t>
  </si>
  <si>
    <t>Сумма (Р)</t>
  </si>
  <si>
    <t>изменения (М)</t>
  </si>
  <si>
    <t>Сумма (М)</t>
  </si>
  <si>
    <t>изменения (П)</t>
  </si>
  <si>
    <t>Сумма (П)</t>
  </si>
  <si>
    <t>изменения (Т)</t>
  </si>
  <si>
    <t>Сумма (Т)</t>
  </si>
  <si>
    <t>изменения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</si>
  <si>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</si>
  <si>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</si>
  <si>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</si>
  <si>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</si>
  <si>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</si>
  <si>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</si>
  <si>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</si>
  <si>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</si>
  <si>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</si>
  <si>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проведения выборов и референдумов</t>
  </si>
  <si>
    <t>07</t>
  </si>
  <si>
    <t>11</t>
  </si>
  <si>
    <t>Другие общегосударственные вопросы</t>
  </si>
  <si>
    <t>13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</si>
  <si>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</si>
  <si>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</si>
  <si>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</si>
  <si>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</si>
  <si>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</si>
  <si>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НАЦИОНАЛЬНАЯ ЭКОНОМИКА</t>
  </si>
  <si>
    <t>Дорожное хозяйство (дорожные фонды)</t>
  </si>
  <si>
    <t>09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</si>
  <si>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</si>
  <si>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</si>
  <si>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</si>
  <si>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</si>
  <si>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</si>
  <si>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</si>
  <si>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</si>
  <si>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ОБРАЗОВАНИЕ</t>
  </si>
  <si>
    <t>Молодежная политика</t>
  </si>
  <si>
    <t>КУЛЬТУРА, КИНЕМАТОГРАФИЯ</t>
  </si>
  <si>
    <t>08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</si>
  <si>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</si>
  <si>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</si>
  <si>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</si>
  <si>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</si>
  <si>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Физическая культура</t>
  </si>
  <si>
    <t>Всего</t>
  </si>
  <si>
    <t>Исполнение расходов по разделам и подразделам классификации расходов бюджета муниципального образования Бегуницкое сельское поселение Волосовского муниципального района Ленинградской области за 9 месяцев  2024 года</t>
  </si>
  <si>
    <t>Приложение 2 
к Решению Совета депутатов 
муниципального образования Бегуницкого сельского поселения 
Волосовского муниципального района Ленинградской области 
от  05.12.2024 г. № 21</t>
  </si>
</sst>
</file>

<file path=xl/styles.xml><?xml version="1.0" encoding="utf-8"?>
<styleSheet xmlns="http://schemas.openxmlformats.org/spreadsheetml/2006/main">
  <numFmts count="1">
    <numFmt numFmtId="164" formatCode="?"/>
  </numFmts>
  <fonts count="8">
    <font>
      <sz val="11"/>
      <color indexed="8"/>
      <name val="Calibri"/>
      <family val="2"/>
      <scheme val="minor"/>
    </font>
    <font>
      <b/>
      <sz val="14"/>
      <color indexed="8"/>
      <name val="Times New Roman CYR"/>
    </font>
    <font>
      <sz val="14"/>
      <color indexed="8"/>
      <name val="Times New Roman"/>
    </font>
    <font>
      <b/>
      <sz val="12"/>
      <color indexed="8"/>
      <name val="Times New Roman CYR"/>
    </font>
    <font>
      <sz val="8"/>
      <color indexed="8"/>
      <name val="Arial Cyr"/>
    </font>
    <font>
      <b/>
      <sz val="12"/>
      <color indexed="0"/>
      <name val="Times New Roman"/>
    </font>
    <font>
      <sz val="12"/>
      <color indexed="0"/>
      <name val="Times New Roman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right" vertical="center" wrapText="1"/>
    </xf>
    <xf numFmtId="0" fontId="4" fillId="2" borderId="2" xfId="0" applyNumberFormat="1" applyFont="1" applyFill="1" applyBorder="1" applyAlignment="1">
      <alignment vertical="center" wrapText="1"/>
    </xf>
    <xf numFmtId="0" fontId="4" fillId="2" borderId="2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/>
    </xf>
    <xf numFmtId="0" fontId="6" fillId="2" borderId="2" xfId="0" applyNumberFormat="1" applyFont="1" applyFill="1" applyBorder="1" applyAlignment="1">
      <alignment vertical="center" wrapText="1"/>
    </xf>
    <xf numFmtId="0" fontId="4" fillId="2" borderId="1" xfId="0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vertical="center"/>
    </xf>
    <xf numFmtId="0" fontId="5" fillId="2" borderId="2" xfId="0" applyNumberFormat="1" applyFont="1" applyFill="1" applyBorder="1" applyAlignment="1">
      <alignment horizontal="center"/>
    </xf>
    <xf numFmtId="0" fontId="4" fillId="2" borderId="2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0" fontId="4" fillId="2" borderId="2" xfId="0" applyNumberFormat="1" applyFont="1" applyFill="1" applyBorder="1" applyAlignment="1">
      <alignment horizontal="center" wrapText="1"/>
    </xf>
    <xf numFmtId="4" fontId="4" fillId="2" borderId="2" xfId="0" applyNumberFormat="1" applyFont="1" applyFill="1" applyBorder="1" applyAlignment="1">
      <alignment horizontal="center"/>
    </xf>
    <xf numFmtId="4" fontId="5" fillId="2" borderId="2" xfId="0" applyNumberFormat="1" applyFont="1" applyFill="1" applyBorder="1" applyAlignment="1">
      <alignment horizontal="center"/>
    </xf>
    <xf numFmtId="0" fontId="6" fillId="2" borderId="2" xfId="0" applyNumberFormat="1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 wrapText="1"/>
    </xf>
    <xf numFmtId="49" fontId="5" fillId="2" borderId="2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K34"/>
  <sheetViews>
    <sheetView showGridLines="0" tabSelected="1" workbookViewId="0">
      <selection activeCell="CL1" sqref="CL1"/>
    </sheetView>
  </sheetViews>
  <sheetFormatPr defaultRowHeight="10.15" customHeight="1"/>
  <cols>
    <col min="1" max="1" width="77.140625" customWidth="1"/>
    <col min="2" max="2" width="8" hidden="1"/>
    <col min="3" max="4" width="12.7109375" customWidth="1"/>
    <col min="5" max="40" width="8" hidden="1"/>
    <col min="41" max="41" width="34.5703125" customWidth="1"/>
    <col min="42" max="89" width="8" hidden="1"/>
  </cols>
  <sheetData>
    <row r="1" spans="1:89" ht="87.75" customHeight="1">
      <c r="C1" s="25" t="s">
        <v>62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</row>
    <row r="2" spans="1:89" ht="19.5" customHeight="1"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</row>
    <row r="3" spans="1:89" ht="59.25" customHeight="1">
      <c r="A3" s="32" t="s">
        <v>61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</row>
    <row r="4" spans="1:89" ht="18.7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2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 t="s">
        <v>0</v>
      </c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</row>
    <row r="5" spans="1:89" ht="15">
      <c r="A5" s="33" t="s">
        <v>2</v>
      </c>
      <c r="B5" s="30" t="s">
        <v>3</v>
      </c>
      <c r="C5" s="26" t="s">
        <v>4</v>
      </c>
      <c r="D5" s="26" t="s">
        <v>5</v>
      </c>
      <c r="E5" s="30" t="s">
        <v>6</v>
      </c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0" t="s">
        <v>7</v>
      </c>
      <c r="U5" s="30" t="s">
        <v>8</v>
      </c>
      <c r="V5" s="30" t="s">
        <v>9</v>
      </c>
      <c r="W5" s="34" t="s">
        <v>2</v>
      </c>
      <c r="X5" s="29" t="s">
        <v>10</v>
      </c>
      <c r="Y5" s="29" t="s">
        <v>21</v>
      </c>
      <c r="Z5" s="29" t="s">
        <v>12</v>
      </c>
      <c r="AA5" s="29" t="s">
        <v>21</v>
      </c>
      <c r="AB5" s="29" t="s">
        <v>14</v>
      </c>
      <c r="AC5" s="29" t="s">
        <v>21</v>
      </c>
      <c r="AD5" s="29" t="s">
        <v>16</v>
      </c>
      <c r="AE5" s="29" t="s">
        <v>21</v>
      </c>
      <c r="AF5" s="29" t="s">
        <v>18</v>
      </c>
      <c r="AG5" s="29" t="s">
        <v>21</v>
      </c>
      <c r="AH5" s="29" t="s">
        <v>20</v>
      </c>
      <c r="AI5" s="29" t="s">
        <v>10</v>
      </c>
      <c r="AJ5" s="29" t="s">
        <v>12</v>
      </c>
      <c r="AK5" s="29" t="s">
        <v>14</v>
      </c>
      <c r="AL5" s="29" t="s">
        <v>16</v>
      </c>
      <c r="AM5" s="29" t="s">
        <v>18</v>
      </c>
      <c r="AN5" s="29" t="s">
        <v>20</v>
      </c>
      <c r="AO5" s="33" t="s">
        <v>10</v>
      </c>
      <c r="AP5" s="29" t="s">
        <v>12</v>
      </c>
      <c r="AQ5" s="29" t="s">
        <v>14</v>
      </c>
      <c r="AR5" s="29" t="s">
        <v>16</v>
      </c>
      <c r="AS5" s="29" t="s">
        <v>18</v>
      </c>
      <c r="AT5" s="29" t="s">
        <v>20</v>
      </c>
      <c r="AU5" s="27" t="s">
        <v>10</v>
      </c>
      <c r="AV5" s="27" t="s">
        <v>11</v>
      </c>
      <c r="AW5" s="27" t="s">
        <v>12</v>
      </c>
      <c r="AX5" s="27" t="s">
        <v>13</v>
      </c>
      <c r="AY5" s="27" t="s">
        <v>14</v>
      </c>
      <c r="AZ5" s="27" t="s">
        <v>15</v>
      </c>
      <c r="BA5" s="27" t="s">
        <v>16</v>
      </c>
      <c r="BB5" s="27" t="s">
        <v>17</v>
      </c>
      <c r="BC5" s="27" t="s">
        <v>18</v>
      </c>
      <c r="BD5" s="27" t="s">
        <v>19</v>
      </c>
      <c r="BE5" s="27" t="s">
        <v>20</v>
      </c>
      <c r="BF5" s="27" t="s">
        <v>10</v>
      </c>
      <c r="BG5" s="27" t="s">
        <v>12</v>
      </c>
      <c r="BH5" s="27" t="s">
        <v>14</v>
      </c>
      <c r="BI5" s="27" t="s">
        <v>16</v>
      </c>
      <c r="BJ5" s="27" t="s">
        <v>18</v>
      </c>
      <c r="BK5" s="27" t="s">
        <v>20</v>
      </c>
      <c r="BL5" s="27" t="s">
        <v>10</v>
      </c>
      <c r="BM5" s="27" t="s">
        <v>12</v>
      </c>
      <c r="BN5" s="27" t="s">
        <v>14</v>
      </c>
      <c r="BO5" s="27" t="s">
        <v>16</v>
      </c>
      <c r="BP5" s="27" t="s">
        <v>18</v>
      </c>
      <c r="BQ5" s="29" t="s">
        <v>2</v>
      </c>
      <c r="BR5" s="27" t="s">
        <v>10</v>
      </c>
      <c r="BS5" s="27" t="s">
        <v>12</v>
      </c>
      <c r="BT5" s="27" t="s">
        <v>14</v>
      </c>
      <c r="BU5" s="27" t="s">
        <v>16</v>
      </c>
      <c r="BV5" s="27" t="s">
        <v>18</v>
      </c>
      <c r="BW5" s="27" t="s">
        <v>20</v>
      </c>
      <c r="BX5" s="27" t="s">
        <v>10</v>
      </c>
      <c r="BY5" s="27" t="s">
        <v>12</v>
      </c>
      <c r="BZ5" s="27" t="s">
        <v>14</v>
      </c>
      <c r="CA5" s="27" t="s">
        <v>16</v>
      </c>
      <c r="CB5" s="27" t="s">
        <v>18</v>
      </c>
      <c r="CC5" s="27" t="s">
        <v>20</v>
      </c>
      <c r="CD5" s="27" t="s">
        <v>10</v>
      </c>
      <c r="CE5" s="27" t="s">
        <v>12</v>
      </c>
      <c r="CF5" s="27" t="s">
        <v>14</v>
      </c>
      <c r="CG5" s="27" t="s">
        <v>16</v>
      </c>
      <c r="CH5" s="27" t="s">
        <v>18</v>
      </c>
      <c r="CI5" s="27" t="s">
        <v>20</v>
      </c>
      <c r="CJ5" s="29" t="s">
        <v>1</v>
      </c>
      <c r="CK5" s="34" t="s">
        <v>2</v>
      </c>
    </row>
    <row r="6" spans="1:89" ht="15">
      <c r="A6" s="33"/>
      <c r="B6" s="31"/>
      <c r="C6" s="26"/>
      <c r="D6" s="26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4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33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34"/>
    </row>
    <row r="7" spans="1:89" ht="15">
      <c r="A7" s="33"/>
      <c r="B7" s="30"/>
      <c r="C7" s="26" t="s">
        <v>4</v>
      </c>
      <c r="D7" s="26" t="s">
        <v>5</v>
      </c>
      <c r="E7" s="30"/>
      <c r="F7" s="30" t="s">
        <v>6</v>
      </c>
      <c r="G7" s="30" t="s">
        <v>6</v>
      </c>
      <c r="H7" s="30" t="s">
        <v>6</v>
      </c>
      <c r="I7" s="30" t="s">
        <v>6</v>
      </c>
      <c r="J7" s="30" t="s">
        <v>6</v>
      </c>
      <c r="K7" s="30" t="s">
        <v>6</v>
      </c>
      <c r="L7" s="30" t="s">
        <v>6</v>
      </c>
      <c r="M7" s="30" t="s">
        <v>6</v>
      </c>
      <c r="N7" s="30" t="s">
        <v>6</v>
      </c>
      <c r="O7" s="30" t="s">
        <v>6</v>
      </c>
      <c r="P7" s="30" t="s">
        <v>6</v>
      </c>
      <c r="Q7" s="30" t="s">
        <v>6</v>
      </c>
      <c r="R7" s="30" t="s">
        <v>6</v>
      </c>
      <c r="S7" s="30" t="s">
        <v>6</v>
      </c>
      <c r="T7" s="30"/>
      <c r="U7" s="30"/>
      <c r="V7" s="30"/>
      <c r="W7" s="34"/>
      <c r="X7" s="27" t="s">
        <v>10</v>
      </c>
      <c r="Y7" s="27" t="s">
        <v>11</v>
      </c>
      <c r="Z7" s="27" t="s">
        <v>12</v>
      </c>
      <c r="AA7" s="27" t="s">
        <v>13</v>
      </c>
      <c r="AB7" s="27" t="s">
        <v>14</v>
      </c>
      <c r="AC7" s="27" t="s">
        <v>15</v>
      </c>
      <c r="AD7" s="27" t="s">
        <v>16</v>
      </c>
      <c r="AE7" s="27" t="s">
        <v>17</v>
      </c>
      <c r="AF7" s="27" t="s">
        <v>18</v>
      </c>
      <c r="AG7" s="27" t="s">
        <v>19</v>
      </c>
      <c r="AH7" s="27" t="s">
        <v>20</v>
      </c>
      <c r="AI7" s="27" t="s">
        <v>10</v>
      </c>
      <c r="AJ7" s="27" t="s">
        <v>12</v>
      </c>
      <c r="AK7" s="27" t="s">
        <v>14</v>
      </c>
      <c r="AL7" s="27" t="s">
        <v>16</v>
      </c>
      <c r="AM7" s="27" t="s">
        <v>18</v>
      </c>
      <c r="AN7" s="27" t="s">
        <v>20</v>
      </c>
      <c r="AO7" s="33" t="s">
        <v>10</v>
      </c>
      <c r="AP7" s="27" t="s">
        <v>12</v>
      </c>
      <c r="AQ7" s="27" t="s">
        <v>14</v>
      </c>
      <c r="AR7" s="27" t="s">
        <v>16</v>
      </c>
      <c r="AS7" s="27" t="s">
        <v>18</v>
      </c>
      <c r="AT7" s="27" t="s">
        <v>20</v>
      </c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 t="s">
        <v>20</v>
      </c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34"/>
    </row>
    <row r="8" spans="1:89" ht="15" hidden="1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5"/>
      <c r="W8" s="3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3"/>
    </row>
    <row r="9" spans="1:89" ht="15.75">
      <c r="A9" s="7" t="s">
        <v>22</v>
      </c>
      <c r="B9" s="4"/>
      <c r="C9" s="12" t="s">
        <v>23</v>
      </c>
      <c r="D9" s="12" t="s">
        <v>24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4"/>
      <c r="W9" s="15"/>
      <c r="X9" s="16">
        <v>22690178.57</v>
      </c>
      <c r="Y9" s="16"/>
      <c r="Z9" s="16"/>
      <c r="AA9" s="16">
        <v>3520</v>
      </c>
      <c r="AB9" s="16"/>
      <c r="AC9" s="16"/>
      <c r="AD9" s="16"/>
      <c r="AE9" s="16">
        <v>2140950.88</v>
      </c>
      <c r="AF9" s="16">
        <v>2140950.88</v>
      </c>
      <c r="AG9" s="16"/>
      <c r="AH9" s="16"/>
      <c r="AI9" s="16">
        <v>664609.81000000006</v>
      </c>
      <c r="AJ9" s="16"/>
      <c r="AK9" s="16">
        <v>3520</v>
      </c>
      <c r="AL9" s="16"/>
      <c r="AM9" s="16"/>
      <c r="AN9" s="16"/>
      <c r="AO9" s="17">
        <f>AO10+AO11+AO12+AO13+AO14</f>
        <v>16615690.66</v>
      </c>
      <c r="AP9" s="6"/>
      <c r="AQ9" s="6">
        <v>3520</v>
      </c>
      <c r="AR9" s="6"/>
      <c r="AS9" s="6">
        <v>2140950.88</v>
      </c>
      <c r="AT9" s="6"/>
      <c r="AU9" s="6">
        <v>20906352.809999999</v>
      </c>
      <c r="AV9" s="6"/>
      <c r="AW9" s="6"/>
      <c r="AX9" s="6">
        <v>3520</v>
      </c>
      <c r="AY9" s="6"/>
      <c r="AZ9" s="6"/>
      <c r="BA9" s="6"/>
      <c r="BB9" s="6">
        <v>2175052.81</v>
      </c>
      <c r="BC9" s="6">
        <v>2175052.81</v>
      </c>
      <c r="BD9" s="6"/>
      <c r="BE9" s="6"/>
      <c r="BF9" s="6">
        <v>3520</v>
      </c>
      <c r="BG9" s="6"/>
      <c r="BH9" s="6">
        <v>3520</v>
      </c>
      <c r="BI9" s="6"/>
      <c r="BJ9" s="6"/>
      <c r="BK9" s="6"/>
      <c r="BL9" s="6">
        <v>20909872.809999999</v>
      </c>
      <c r="BM9" s="6"/>
      <c r="BN9" s="6">
        <v>3520</v>
      </c>
      <c r="BO9" s="6"/>
      <c r="BP9" s="6">
        <v>2175052.81</v>
      </c>
      <c r="BQ9" s="6"/>
      <c r="BR9" s="6">
        <v>20990477.43</v>
      </c>
      <c r="BS9" s="6"/>
      <c r="BT9" s="6"/>
      <c r="BU9" s="6"/>
      <c r="BV9" s="6">
        <v>2259177.4300000002</v>
      </c>
      <c r="BW9" s="6"/>
      <c r="BX9" s="6">
        <v>3520</v>
      </c>
      <c r="BY9" s="6"/>
      <c r="BZ9" s="6">
        <v>3520</v>
      </c>
      <c r="CA9" s="6"/>
      <c r="CB9" s="6"/>
      <c r="CC9" s="6"/>
      <c r="CD9" s="6">
        <v>20993997.43</v>
      </c>
      <c r="CE9" s="6"/>
      <c r="CF9" s="6">
        <v>3520</v>
      </c>
      <c r="CG9" s="6"/>
      <c r="CH9" s="6">
        <v>2259177.4300000002</v>
      </c>
      <c r="CI9" s="6"/>
      <c r="CJ9" s="6"/>
      <c r="CK9" s="3"/>
    </row>
    <row r="10" spans="1:89" ht="46.5" customHeight="1">
      <c r="A10" s="9" t="s">
        <v>25</v>
      </c>
      <c r="B10" s="4"/>
      <c r="C10" s="18" t="s">
        <v>23</v>
      </c>
      <c r="D10" s="18" t="s">
        <v>26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4"/>
      <c r="W10" s="15"/>
      <c r="X10" s="16">
        <v>2763000</v>
      </c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>
        <v>656362</v>
      </c>
      <c r="AJ10" s="16"/>
      <c r="AK10" s="16"/>
      <c r="AL10" s="16"/>
      <c r="AM10" s="16"/>
      <c r="AN10" s="16"/>
      <c r="AO10" s="19">
        <v>2431743.6800000002</v>
      </c>
      <c r="AP10" s="6"/>
      <c r="AQ10" s="6"/>
      <c r="AR10" s="6"/>
      <c r="AS10" s="6"/>
      <c r="AT10" s="6"/>
      <c r="AU10" s="6">
        <v>2763000</v>
      </c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>
        <v>2763000</v>
      </c>
      <c r="BM10" s="6"/>
      <c r="BN10" s="6"/>
      <c r="BO10" s="6"/>
      <c r="BP10" s="6"/>
      <c r="BQ10" s="6"/>
      <c r="BR10" s="6">
        <v>2763000</v>
      </c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>
        <v>2763000</v>
      </c>
      <c r="CE10" s="6"/>
      <c r="CF10" s="6"/>
      <c r="CG10" s="6"/>
      <c r="CH10" s="6"/>
      <c r="CI10" s="6"/>
      <c r="CJ10" s="6"/>
      <c r="CK10" s="3"/>
    </row>
    <row r="11" spans="1:89" ht="51" customHeight="1">
      <c r="A11" s="9" t="s">
        <v>27</v>
      </c>
      <c r="B11" s="4"/>
      <c r="C11" s="18" t="s">
        <v>23</v>
      </c>
      <c r="D11" s="18" t="s">
        <v>28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4"/>
      <c r="W11" s="15"/>
      <c r="X11" s="16">
        <v>10000</v>
      </c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9">
        <v>10000</v>
      </c>
      <c r="AP11" s="6"/>
      <c r="AQ11" s="6"/>
      <c r="AR11" s="6"/>
      <c r="AS11" s="6"/>
      <c r="AT11" s="6"/>
      <c r="AU11" s="6">
        <v>10000</v>
      </c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>
        <v>10000</v>
      </c>
      <c r="BM11" s="6"/>
      <c r="BN11" s="6"/>
      <c r="BO11" s="6"/>
      <c r="BP11" s="6"/>
      <c r="BQ11" s="6"/>
      <c r="BR11" s="6">
        <v>10000</v>
      </c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>
        <v>10000</v>
      </c>
      <c r="CE11" s="6"/>
      <c r="CF11" s="6"/>
      <c r="CG11" s="6"/>
      <c r="CH11" s="6"/>
      <c r="CI11" s="6"/>
      <c r="CJ11" s="6"/>
      <c r="CK11" s="3"/>
    </row>
    <row r="12" spans="1:89" ht="62.25" customHeight="1">
      <c r="A12" s="9" t="s">
        <v>29</v>
      </c>
      <c r="B12" s="4"/>
      <c r="C12" s="18" t="s">
        <v>23</v>
      </c>
      <c r="D12" s="18" t="s">
        <v>30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4"/>
      <c r="W12" s="15"/>
      <c r="X12" s="16">
        <v>15317300</v>
      </c>
      <c r="Y12" s="16"/>
      <c r="Z12" s="16"/>
      <c r="AA12" s="16">
        <v>3520</v>
      </c>
      <c r="AB12" s="16"/>
      <c r="AC12" s="16"/>
      <c r="AD12" s="16"/>
      <c r="AE12" s="16"/>
      <c r="AF12" s="16"/>
      <c r="AG12" s="16"/>
      <c r="AH12" s="16"/>
      <c r="AI12" s="16">
        <v>233820</v>
      </c>
      <c r="AJ12" s="16"/>
      <c r="AK12" s="16">
        <v>3520</v>
      </c>
      <c r="AL12" s="16"/>
      <c r="AM12" s="16"/>
      <c r="AN12" s="16"/>
      <c r="AO12" s="19">
        <v>10688829.66</v>
      </c>
      <c r="AP12" s="6"/>
      <c r="AQ12" s="6">
        <v>3520</v>
      </c>
      <c r="AR12" s="6"/>
      <c r="AS12" s="6"/>
      <c r="AT12" s="6"/>
      <c r="AU12" s="6">
        <v>15233300</v>
      </c>
      <c r="AV12" s="6"/>
      <c r="AW12" s="6"/>
      <c r="AX12" s="6">
        <v>3520</v>
      </c>
      <c r="AY12" s="6"/>
      <c r="AZ12" s="6"/>
      <c r="BA12" s="6"/>
      <c r="BB12" s="6"/>
      <c r="BC12" s="6"/>
      <c r="BD12" s="6"/>
      <c r="BE12" s="6"/>
      <c r="BF12" s="6">
        <v>3520</v>
      </c>
      <c r="BG12" s="6"/>
      <c r="BH12" s="6">
        <v>3520</v>
      </c>
      <c r="BI12" s="6"/>
      <c r="BJ12" s="6"/>
      <c r="BK12" s="6"/>
      <c r="BL12" s="6">
        <v>15236820</v>
      </c>
      <c r="BM12" s="6"/>
      <c r="BN12" s="6">
        <v>3520</v>
      </c>
      <c r="BO12" s="6"/>
      <c r="BP12" s="6"/>
      <c r="BQ12" s="6"/>
      <c r="BR12" s="6">
        <v>15233300</v>
      </c>
      <c r="BS12" s="6"/>
      <c r="BT12" s="6"/>
      <c r="BU12" s="6"/>
      <c r="BV12" s="6"/>
      <c r="BW12" s="6"/>
      <c r="BX12" s="6">
        <v>3520</v>
      </c>
      <c r="BY12" s="6"/>
      <c r="BZ12" s="6">
        <v>3520</v>
      </c>
      <c r="CA12" s="6"/>
      <c r="CB12" s="6"/>
      <c r="CC12" s="6"/>
      <c r="CD12" s="6">
        <v>15236820</v>
      </c>
      <c r="CE12" s="6"/>
      <c r="CF12" s="6">
        <v>3520</v>
      </c>
      <c r="CG12" s="6"/>
      <c r="CH12" s="6"/>
      <c r="CI12" s="6"/>
      <c r="CJ12" s="6"/>
      <c r="CK12" s="3"/>
    </row>
    <row r="13" spans="1:89" ht="21" customHeight="1">
      <c r="A13" s="9" t="s">
        <v>31</v>
      </c>
      <c r="B13" s="4"/>
      <c r="C13" s="18" t="s">
        <v>23</v>
      </c>
      <c r="D13" s="18" t="s">
        <v>32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4"/>
      <c r="W13" s="15"/>
      <c r="X13" s="16">
        <v>1683927.69</v>
      </c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>
        <v>-222446.89</v>
      </c>
      <c r="AJ13" s="16"/>
      <c r="AK13" s="16"/>
      <c r="AL13" s="16"/>
      <c r="AM13" s="16"/>
      <c r="AN13" s="16"/>
      <c r="AO13" s="19">
        <v>1461480.8</v>
      </c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3"/>
    </row>
    <row r="14" spans="1:89" ht="15.75">
      <c r="A14" s="9" t="s">
        <v>34</v>
      </c>
      <c r="B14" s="4"/>
      <c r="C14" s="18" t="s">
        <v>23</v>
      </c>
      <c r="D14" s="18" t="s">
        <v>35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4"/>
      <c r="W14" s="15"/>
      <c r="X14" s="16">
        <v>2715950.88</v>
      </c>
      <c r="Y14" s="16"/>
      <c r="Z14" s="16"/>
      <c r="AA14" s="16"/>
      <c r="AB14" s="16"/>
      <c r="AC14" s="16"/>
      <c r="AD14" s="16"/>
      <c r="AE14" s="16">
        <v>2140950.88</v>
      </c>
      <c r="AF14" s="16">
        <v>2140950.88</v>
      </c>
      <c r="AG14" s="16"/>
      <c r="AH14" s="16"/>
      <c r="AI14" s="16">
        <v>-3125.3</v>
      </c>
      <c r="AJ14" s="16"/>
      <c r="AK14" s="16"/>
      <c r="AL14" s="16"/>
      <c r="AM14" s="16"/>
      <c r="AN14" s="16"/>
      <c r="AO14" s="19">
        <v>2023636.52</v>
      </c>
      <c r="AP14" s="6"/>
      <c r="AQ14" s="6"/>
      <c r="AR14" s="6"/>
      <c r="AS14" s="6">
        <v>2140950.88</v>
      </c>
      <c r="AT14" s="6"/>
      <c r="AU14" s="6">
        <v>2700052.81</v>
      </c>
      <c r="AV14" s="6"/>
      <c r="AW14" s="6"/>
      <c r="AX14" s="6"/>
      <c r="AY14" s="6"/>
      <c r="AZ14" s="6"/>
      <c r="BA14" s="6"/>
      <c r="BB14" s="6">
        <v>2175052.81</v>
      </c>
      <c r="BC14" s="6">
        <v>2175052.81</v>
      </c>
      <c r="BD14" s="6"/>
      <c r="BE14" s="6"/>
      <c r="BF14" s="6"/>
      <c r="BG14" s="6"/>
      <c r="BH14" s="6"/>
      <c r="BI14" s="6"/>
      <c r="BJ14" s="6"/>
      <c r="BK14" s="6"/>
      <c r="BL14" s="6">
        <v>2700052.81</v>
      </c>
      <c r="BM14" s="6"/>
      <c r="BN14" s="6"/>
      <c r="BO14" s="6"/>
      <c r="BP14" s="6">
        <v>2175052.81</v>
      </c>
      <c r="BQ14" s="6"/>
      <c r="BR14" s="6">
        <v>2784177.43</v>
      </c>
      <c r="BS14" s="6"/>
      <c r="BT14" s="6"/>
      <c r="BU14" s="6"/>
      <c r="BV14" s="6">
        <v>2259177.4300000002</v>
      </c>
      <c r="BW14" s="6"/>
      <c r="BX14" s="6"/>
      <c r="BY14" s="6"/>
      <c r="BZ14" s="6"/>
      <c r="CA14" s="6"/>
      <c r="CB14" s="6"/>
      <c r="CC14" s="6"/>
      <c r="CD14" s="6">
        <v>2784177.43</v>
      </c>
      <c r="CE14" s="6"/>
      <c r="CF14" s="6"/>
      <c r="CG14" s="6"/>
      <c r="CH14" s="6">
        <v>2259177.4300000002</v>
      </c>
      <c r="CI14" s="6"/>
      <c r="CJ14" s="6"/>
      <c r="CK14" s="3"/>
    </row>
    <row r="15" spans="1:89" ht="15.75">
      <c r="A15" s="7" t="s">
        <v>36</v>
      </c>
      <c r="B15" s="4"/>
      <c r="C15" s="12" t="s">
        <v>26</v>
      </c>
      <c r="D15" s="12" t="s">
        <v>24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4"/>
      <c r="W15" s="15"/>
      <c r="X15" s="16"/>
      <c r="Y15" s="16">
        <v>346400</v>
      </c>
      <c r="Z15" s="16"/>
      <c r="AA15" s="16"/>
      <c r="AB15" s="16"/>
      <c r="AC15" s="16"/>
      <c r="AD15" s="16"/>
      <c r="AE15" s="16"/>
      <c r="AF15" s="16"/>
      <c r="AG15" s="16"/>
      <c r="AH15" s="16"/>
      <c r="AI15" s="16">
        <v>346400</v>
      </c>
      <c r="AJ15" s="16">
        <v>346400</v>
      </c>
      <c r="AK15" s="16"/>
      <c r="AL15" s="16"/>
      <c r="AM15" s="16"/>
      <c r="AN15" s="16"/>
      <c r="AO15" s="17">
        <f>AO16</f>
        <v>222054.21</v>
      </c>
      <c r="AP15" s="6">
        <v>346400</v>
      </c>
      <c r="AQ15" s="6"/>
      <c r="AR15" s="6"/>
      <c r="AS15" s="6"/>
      <c r="AT15" s="6"/>
      <c r="AU15" s="6"/>
      <c r="AV15" s="6">
        <v>380300</v>
      </c>
      <c r="AW15" s="6"/>
      <c r="AX15" s="6"/>
      <c r="AY15" s="6"/>
      <c r="AZ15" s="6"/>
      <c r="BA15" s="6"/>
      <c r="BB15" s="6"/>
      <c r="BC15" s="6"/>
      <c r="BD15" s="6"/>
      <c r="BE15" s="6"/>
      <c r="BF15" s="6">
        <v>380300</v>
      </c>
      <c r="BG15" s="6">
        <v>380300</v>
      </c>
      <c r="BH15" s="6"/>
      <c r="BI15" s="6"/>
      <c r="BJ15" s="6"/>
      <c r="BK15" s="6"/>
      <c r="BL15" s="6">
        <v>380300</v>
      </c>
      <c r="BM15" s="6">
        <v>380300</v>
      </c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>
        <v>414800</v>
      </c>
      <c r="BY15" s="6">
        <v>414800</v>
      </c>
      <c r="BZ15" s="6"/>
      <c r="CA15" s="6"/>
      <c r="CB15" s="6"/>
      <c r="CC15" s="6"/>
      <c r="CD15" s="6">
        <v>414800</v>
      </c>
      <c r="CE15" s="6">
        <v>414800</v>
      </c>
      <c r="CF15" s="6"/>
      <c r="CG15" s="6"/>
      <c r="CH15" s="6"/>
      <c r="CI15" s="6"/>
      <c r="CJ15" s="6"/>
      <c r="CK15" s="3"/>
    </row>
    <row r="16" spans="1:89" ht="20.25" customHeight="1">
      <c r="A16" s="9" t="s">
        <v>37</v>
      </c>
      <c r="B16" s="4"/>
      <c r="C16" s="18" t="s">
        <v>26</v>
      </c>
      <c r="D16" s="18" t="s">
        <v>28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4"/>
      <c r="W16" s="15"/>
      <c r="X16" s="16"/>
      <c r="Y16" s="16">
        <v>346400</v>
      </c>
      <c r="Z16" s="16"/>
      <c r="AA16" s="16"/>
      <c r="AB16" s="16"/>
      <c r="AC16" s="16"/>
      <c r="AD16" s="16"/>
      <c r="AE16" s="16"/>
      <c r="AF16" s="16"/>
      <c r="AG16" s="16"/>
      <c r="AH16" s="16"/>
      <c r="AI16" s="16">
        <v>346400</v>
      </c>
      <c r="AJ16" s="16">
        <v>346400</v>
      </c>
      <c r="AK16" s="16"/>
      <c r="AL16" s="16"/>
      <c r="AM16" s="16"/>
      <c r="AN16" s="16"/>
      <c r="AO16" s="19">
        <v>222054.21</v>
      </c>
      <c r="AP16" s="6">
        <v>346400</v>
      </c>
      <c r="AQ16" s="6"/>
      <c r="AR16" s="6"/>
      <c r="AS16" s="6"/>
      <c r="AT16" s="6"/>
      <c r="AU16" s="6"/>
      <c r="AV16" s="6">
        <v>380300</v>
      </c>
      <c r="AW16" s="6"/>
      <c r="AX16" s="6"/>
      <c r="AY16" s="6"/>
      <c r="AZ16" s="6"/>
      <c r="BA16" s="6"/>
      <c r="BB16" s="6"/>
      <c r="BC16" s="6"/>
      <c r="BD16" s="6"/>
      <c r="BE16" s="6"/>
      <c r="BF16" s="6">
        <v>380300</v>
      </c>
      <c r="BG16" s="6">
        <v>380300</v>
      </c>
      <c r="BH16" s="6"/>
      <c r="BI16" s="6"/>
      <c r="BJ16" s="6"/>
      <c r="BK16" s="6"/>
      <c r="BL16" s="6">
        <v>380300</v>
      </c>
      <c r="BM16" s="6">
        <v>380300</v>
      </c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>
        <v>414800</v>
      </c>
      <c r="BY16" s="6">
        <v>414800</v>
      </c>
      <c r="BZ16" s="6"/>
      <c r="CA16" s="6"/>
      <c r="CB16" s="6"/>
      <c r="CC16" s="6"/>
      <c r="CD16" s="6">
        <v>414800</v>
      </c>
      <c r="CE16" s="6">
        <v>414800</v>
      </c>
      <c r="CF16" s="6"/>
      <c r="CG16" s="6"/>
      <c r="CH16" s="6"/>
      <c r="CI16" s="6"/>
      <c r="CJ16" s="6"/>
      <c r="CK16" s="3"/>
    </row>
    <row r="17" spans="1:89" ht="30.75" customHeight="1">
      <c r="A17" s="7" t="s">
        <v>38</v>
      </c>
      <c r="B17" s="4"/>
      <c r="C17" s="12" t="s">
        <v>28</v>
      </c>
      <c r="D17" s="12" t="s">
        <v>24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4"/>
      <c r="W17" s="15"/>
      <c r="X17" s="16">
        <v>1259270</v>
      </c>
      <c r="Y17" s="16"/>
      <c r="Z17" s="16"/>
      <c r="AA17" s="16"/>
      <c r="AB17" s="16"/>
      <c r="AC17" s="16">
        <v>1555730</v>
      </c>
      <c r="AD17" s="16"/>
      <c r="AE17" s="16"/>
      <c r="AF17" s="16"/>
      <c r="AG17" s="16"/>
      <c r="AH17" s="16"/>
      <c r="AI17" s="16">
        <v>1955730</v>
      </c>
      <c r="AJ17" s="16"/>
      <c r="AK17" s="16"/>
      <c r="AL17" s="16">
        <v>1555730</v>
      </c>
      <c r="AM17" s="16"/>
      <c r="AN17" s="16"/>
      <c r="AO17" s="17">
        <f>AO18</f>
        <v>114250</v>
      </c>
      <c r="AP17" s="6"/>
      <c r="AQ17" s="6"/>
      <c r="AR17" s="6">
        <v>1555730</v>
      </c>
      <c r="AS17" s="6"/>
      <c r="AT17" s="6"/>
      <c r="AU17" s="6">
        <v>1159270</v>
      </c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>
        <v>1159270</v>
      </c>
      <c r="BM17" s="6"/>
      <c r="BN17" s="6"/>
      <c r="BO17" s="6"/>
      <c r="BP17" s="6"/>
      <c r="BQ17" s="6"/>
      <c r="BR17" s="6">
        <v>1159270</v>
      </c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>
        <v>1159270</v>
      </c>
      <c r="CE17" s="6"/>
      <c r="CF17" s="6"/>
      <c r="CG17" s="6"/>
      <c r="CH17" s="6"/>
      <c r="CI17" s="6"/>
      <c r="CJ17" s="6"/>
      <c r="CK17" s="3"/>
    </row>
    <row r="18" spans="1:89" ht="36.75" customHeight="1">
      <c r="A18" s="9" t="s">
        <v>39</v>
      </c>
      <c r="B18" s="4"/>
      <c r="C18" s="18" t="s">
        <v>28</v>
      </c>
      <c r="D18" s="18" t="s">
        <v>40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4"/>
      <c r="W18" s="15"/>
      <c r="X18" s="16">
        <v>1244270</v>
      </c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>
        <v>-844270</v>
      </c>
      <c r="AJ18" s="16"/>
      <c r="AK18" s="16"/>
      <c r="AL18" s="16"/>
      <c r="AM18" s="16"/>
      <c r="AN18" s="16"/>
      <c r="AO18" s="19">
        <v>114250</v>
      </c>
      <c r="AP18" s="6"/>
      <c r="AQ18" s="6"/>
      <c r="AR18" s="6"/>
      <c r="AS18" s="6"/>
      <c r="AT18" s="6"/>
      <c r="AU18" s="6">
        <v>1144270</v>
      </c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>
        <v>1144270</v>
      </c>
      <c r="BM18" s="6"/>
      <c r="BN18" s="6"/>
      <c r="BO18" s="6"/>
      <c r="BP18" s="6"/>
      <c r="BQ18" s="6"/>
      <c r="BR18" s="6">
        <v>1144270</v>
      </c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>
        <v>1144270</v>
      </c>
      <c r="CE18" s="6"/>
      <c r="CF18" s="6"/>
      <c r="CG18" s="6"/>
      <c r="CH18" s="6"/>
      <c r="CI18" s="6"/>
      <c r="CJ18" s="6"/>
      <c r="CK18" s="3"/>
    </row>
    <row r="19" spans="1:89" ht="15.75">
      <c r="A19" s="7" t="s">
        <v>41</v>
      </c>
      <c r="B19" s="4"/>
      <c r="C19" s="12" t="s">
        <v>30</v>
      </c>
      <c r="D19" s="12" t="s">
        <v>24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4"/>
      <c r="W19" s="15"/>
      <c r="X19" s="16">
        <v>9891556</v>
      </c>
      <c r="Y19" s="16"/>
      <c r="Z19" s="16"/>
      <c r="AA19" s="16">
        <v>2500000</v>
      </c>
      <c r="AB19" s="16"/>
      <c r="AC19" s="16">
        <v>4282756</v>
      </c>
      <c r="AD19" s="16">
        <v>2687756</v>
      </c>
      <c r="AE19" s="16">
        <v>401152</v>
      </c>
      <c r="AF19" s="16">
        <v>822134</v>
      </c>
      <c r="AG19" s="16"/>
      <c r="AH19" s="16"/>
      <c r="AI19" s="16">
        <v>5771597</v>
      </c>
      <c r="AJ19" s="16"/>
      <c r="AK19" s="16">
        <v>2500000</v>
      </c>
      <c r="AL19" s="16">
        <v>1595000</v>
      </c>
      <c r="AM19" s="16">
        <v>-420982</v>
      </c>
      <c r="AN19" s="16"/>
      <c r="AO19" s="17">
        <f>AO20+AO21</f>
        <v>9249934.4399999995</v>
      </c>
      <c r="AP19" s="6"/>
      <c r="AQ19" s="6">
        <v>2500000</v>
      </c>
      <c r="AR19" s="6">
        <v>4282756</v>
      </c>
      <c r="AS19" s="6">
        <v>401152</v>
      </c>
      <c r="AT19" s="6"/>
      <c r="AU19" s="6">
        <v>10051387</v>
      </c>
      <c r="AV19" s="6">
        <v>2851700</v>
      </c>
      <c r="AW19" s="6"/>
      <c r="AX19" s="6">
        <v>6510139.2800000003</v>
      </c>
      <c r="AY19" s="6"/>
      <c r="AZ19" s="6">
        <v>3303487</v>
      </c>
      <c r="BA19" s="6">
        <v>3303487</v>
      </c>
      <c r="BB19" s="6">
        <v>925927.13</v>
      </c>
      <c r="BC19" s="6"/>
      <c r="BD19" s="6"/>
      <c r="BE19" s="6"/>
      <c r="BF19" s="6">
        <v>9881839.2799999993</v>
      </c>
      <c r="BG19" s="6">
        <v>2851700</v>
      </c>
      <c r="BH19" s="6">
        <v>6510139.2800000003</v>
      </c>
      <c r="BI19" s="6"/>
      <c r="BJ19" s="6">
        <v>925927.13</v>
      </c>
      <c r="BK19" s="6"/>
      <c r="BL19" s="6">
        <v>19933226.280000001</v>
      </c>
      <c r="BM19" s="6">
        <v>2851700</v>
      </c>
      <c r="BN19" s="6">
        <v>6510139.2800000003</v>
      </c>
      <c r="BO19" s="6">
        <v>3303487</v>
      </c>
      <c r="BP19" s="6">
        <v>925927.13</v>
      </c>
      <c r="BQ19" s="6"/>
      <c r="BR19" s="6">
        <v>11482607.93</v>
      </c>
      <c r="BS19" s="6"/>
      <c r="BT19" s="6"/>
      <c r="BU19" s="6">
        <v>3424404</v>
      </c>
      <c r="BV19" s="6">
        <v>1100593.3</v>
      </c>
      <c r="BW19" s="6"/>
      <c r="BX19" s="6">
        <v>5890298.4900000002</v>
      </c>
      <c r="BY19" s="6"/>
      <c r="BZ19" s="6">
        <v>5890298.4900000002</v>
      </c>
      <c r="CA19" s="6"/>
      <c r="CB19" s="6">
        <v>-372578.87</v>
      </c>
      <c r="CC19" s="6"/>
      <c r="CD19" s="6">
        <v>17372906.420000002</v>
      </c>
      <c r="CE19" s="6"/>
      <c r="CF19" s="6">
        <v>5890298.4900000002</v>
      </c>
      <c r="CG19" s="6">
        <v>3424404</v>
      </c>
      <c r="CH19" s="6">
        <v>728014.43</v>
      </c>
      <c r="CI19" s="6"/>
      <c r="CJ19" s="6"/>
      <c r="CK19" s="3"/>
    </row>
    <row r="20" spans="1:89" ht="15.75">
      <c r="A20" s="9" t="s">
        <v>42</v>
      </c>
      <c r="B20" s="4"/>
      <c r="C20" s="18" t="s">
        <v>30</v>
      </c>
      <c r="D20" s="18" t="s">
        <v>43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4"/>
      <c r="W20" s="15"/>
      <c r="X20" s="16">
        <v>9341556</v>
      </c>
      <c r="Y20" s="16"/>
      <c r="Z20" s="16"/>
      <c r="AA20" s="16">
        <v>2500000</v>
      </c>
      <c r="AB20" s="16"/>
      <c r="AC20" s="16">
        <v>2807756</v>
      </c>
      <c r="AD20" s="16">
        <v>2687756</v>
      </c>
      <c r="AE20" s="16">
        <v>401152</v>
      </c>
      <c r="AF20" s="16">
        <v>822134</v>
      </c>
      <c r="AG20" s="16"/>
      <c r="AH20" s="16"/>
      <c r="AI20" s="16">
        <v>4178187.45</v>
      </c>
      <c r="AJ20" s="16"/>
      <c r="AK20" s="16">
        <v>2500000</v>
      </c>
      <c r="AL20" s="16">
        <v>120000</v>
      </c>
      <c r="AM20" s="16">
        <v>-420982</v>
      </c>
      <c r="AN20" s="16"/>
      <c r="AO20" s="19">
        <v>8946334.4399999995</v>
      </c>
      <c r="AP20" s="6"/>
      <c r="AQ20" s="6">
        <v>2500000</v>
      </c>
      <c r="AR20" s="6">
        <v>2807756</v>
      </c>
      <c r="AS20" s="6">
        <v>401152</v>
      </c>
      <c r="AT20" s="6"/>
      <c r="AU20" s="6">
        <v>9701387</v>
      </c>
      <c r="AV20" s="6">
        <v>2851700</v>
      </c>
      <c r="AW20" s="6"/>
      <c r="AX20" s="6">
        <v>6510139.2800000003</v>
      </c>
      <c r="AY20" s="6"/>
      <c r="AZ20" s="6">
        <v>3303487</v>
      </c>
      <c r="BA20" s="6">
        <v>3303487</v>
      </c>
      <c r="BB20" s="6">
        <v>925927.13</v>
      </c>
      <c r="BC20" s="6"/>
      <c r="BD20" s="6"/>
      <c r="BE20" s="6"/>
      <c r="BF20" s="6">
        <v>9881839.2799999993</v>
      </c>
      <c r="BG20" s="6">
        <v>2851700</v>
      </c>
      <c r="BH20" s="6">
        <v>6510139.2800000003</v>
      </c>
      <c r="BI20" s="6"/>
      <c r="BJ20" s="6">
        <v>925927.13</v>
      </c>
      <c r="BK20" s="6"/>
      <c r="BL20" s="6">
        <v>19583226.280000001</v>
      </c>
      <c r="BM20" s="6">
        <v>2851700</v>
      </c>
      <c r="BN20" s="6">
        <v>6510139.2800000003</v>
      </c>
      <c r="BO20" s="6">
        <v>3303487</v>
      </c>
      <c r="BP20" s="6">
        <v>925927.13</v>
      </c>
      <c r="BQ20" s="6"/>
      <c r="BR20" s="6">
        <v>11132607.93</v>
      </c>
      <c r="BS20" s="6"/>
      <c r="BT20" s="6"/>
      <c r="BU20" s="6">
        <v>3424404</v>
      </c>
      <c r="BV20" s="6">
        <v>1100593.3</v>
      </c>
      <c r="BW20" s="6"/>
      <c r="BX20" s="6">
        <v>5890298.4900000002</v>
      </c>
      <c r="BY20" s="6"/>
      <c r="BZ20" s="6">
        <v>5890298.4900000002</v>
      </c>
      <c r="CA20" s="6"/>
      <c r="CB20" s="6">
        <v>-372578.87</v>
      </c>
      <c r="CC20" s="6"/>
      <c r="CD20" s="6">
        <v>17022906.420000002</v>
      </c>
      <c r="CE20" s="6"/>
      <c r="CF20" s="6">
        <v>5890298.4900000002</v>
      </c>
      <c r="CG20" s="6">
        <v>3424404</v>
      </c>
      <c r="CH20" s="6">
        <v>728014.43</v>
      </c>
      <c r="CI20" s="6"/>
      <c r="CJ20" s="6"/>
      <c r="CK20" s="3"/>
    </row>
    <row r="21" spans="1:89" ht="23.25" customHeight="1">
      <c r="A21" s="9" t="s">
        <v>44</v>
      </c>
      <c r="B21" s="4"/>
      <c r="C21" s="18" t="s">
        <v>30</v>
      </c>
      <c r="D21" s="18" t="s">
        <v>45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4"/>
      <c r="W21" s="15"/>
      <c r="X21" s="16">
        <v>550000</v>
      </c>
      <c r="Y21" s="16"/>
      <c r="Z21" s="16"/>
      <c r="AA21" s="16"/>
      <c r="AB21" s="16"/>
      <c r="AC21" s="16">
        <v>1475000</v>
      </c>
      <c r="AD21" s="16"/>
      <c r="AE21" s="16"/>
      <c r="AF21" s="16"/>
      <c r="AG21" s="16"/>
      <c r="AH21" s="16"/>
      <c r="AI21" s="16">
        <v>1593409.55</v>
      </c>
      <c r="AJ21" s="16"/>
      <c r="AK21" s="16"/>
      <c r="AL21" s="16">
        <v>1475000</v>
      </c>
      <c r="AM21" s="16"/>
      <c r="AN21" s="16"/>
      <c r="AO21" s="19">
        <v>303600</v>
      </c>
      <c r="AP21" s="6"/>
      <c r="AQ21" s="6"/>
      <c r="AR21" s="6">
        <v>1475000</v>
      </c>
      <c r="AS21" s="6"/>
      <c r="AT21" s="6"/>
      <c r="AU21" s="6">
        <v>350000</v>
      </c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>
        <v>350000</v>
      </c>
      <c r="BM21" s="6"/>
      <c r="BN21" s="6"/>
      <c r="BO21" s="6"/>
      <c r="BP21" s="6"/>
      <c r="BQ21" s="6"/>
      <c r="BR21" s="6">
        <v>350000</v>
      </c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>
        <v>350000</v>
      </c>
      <c r="CE21" s="6"/>
      <c r="CF21" s="6"/>
      <c r="CG21" s="6"/>
      <c r="CH21" s="6"/>
      <c r="CI21" s="6"/>
      <c r="CJ21" s="6"/>
      <c r="CK21" s="3"/>
    </row>
    <row r="22" spans="1:89" ht="15.75">
      <c r="A22" s="7" t="s">
        <v>46</v>
      </c>
      <c r="B22" s="4"/>
      <c r="C22" s="12" t="s">
        <v>47</v>
      </c>
      <c r="D22" s="12" t="s">
        <v>24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4"/>
      <c r="W22" s="15"/>
      <c r="X22" s="16">
        <v>16960689.890000001</v>
      </c>
      <c r="Y22" s="16">
        <v>2436800</v>
      </c>
      <c r="Z22" s="16"/>
      <c r="AA22" s="16">
        <v>9326865.8499999996</v>
      </c>
      <c r="AB22" s="16"/>
      <c r="AC22" s="16"/>
      <c r="AD22" s="16"/>
      <c r="AE22" s="16">
        <v>1663644.89</v>
      </c>
      <c r="AF22" s="16">
        <v>1831689.89</v>
      </c>
      <c r="AG22" s="16"/>
      <c r="AH22" s="16"/>
      <c r="AI22" s="16">
        <v>17585983.98</v>
      </c>
      <c r="AJ22" s="16">
        <v>2436800</v>
      </c>
      <c r="AK22" s="16">
        <v>9326865.8499999996</v>
      </c>
      <c r="AL22" s="16"/>
      <c r="AM22" s="16">
        <v>-168045</v>
      </c>
      <c r="AN22" s="16"/>
      <c r="AO22" s="17">
        <f>AO23+AO24+AO25</f>
        <v>16384628.17</v>
      </c>
      <c r="AP22" s="6">
        <v>2436800</v>
      </c>
      <c r="AQ22" s="6">
        <v>9326865.8499999996</v>
      </c>
      <c r="AR22" s="6"/>
      <c r="AS22" s="6">
        <v>1663644.89</v>
      </c>
      <c r="AT22" s="6"/>
      <c r="AU22" s="6">
        <v>17414266.109999999</v>
      </c>
      <c r="AV22" s="6"/>
      <c r="AW22" s="6"/>
      <c r="AX22" s="6">
        <v>3036024.04</v>
      </c>
      <c r="AY22" s="6"/>
      <c r="AZ22" s="6"/>
      <c r="BA22" s="6"/>
      <c r="BB22" s="6">
        <v>300266.11</v>
      </c>
      <c r="BC22" s="6">
        <v>300266.11</v>
      </c>
      <c r="BD22" s="6"/>
      <c r="BE22" s="6"/>
      <c r="BF22" s="6">
        <v>2436024.04</v>
      </c>
      <c r="BG22" s="6"/>
      <c r="BH22" s="6">
        <v>3036024.04</v>
      </c>
      <c r="BI22" s="6"/>
      <c r="BJ22" s="6"/>
      <c r="BK22" s="6"/>
      <c r="BL22" s="6">
        <v>19850290.149999999</v>
      </c>
      <c r="BM22" s="6"/>
      <c r="BN22" s="6">
        <v>3036024.04</v>
      </c>
      <c r="BO22" s="6"/>
      <c r="BP22" s="6">
        <v>300266.11</v>
      </c>
      <c r="BQ22" s="6"/>
      <c r="BR22" s="6">
        <v>12254743.48</v>
      </c>
      <c r="BS22" s="6"/>
      <c r="BT22" s="6"/>
      <c r="BU22" s="6"/>
      <c r="BV22" s="6">
        <v>660000</v>
      </c>
      <c r="BW22" s="6"/>
      <c r="BX22" s="6">
        <v>4740000</v>
      </c>
      <c r="BY22" s="6"/>
      <c r="BZ22" s="6">
        <v>5340000</v>
      </c>
      <c r="CA22" s="6"/>
      <c r="CB22" s="6"/>
      <c r="CC22" s="6"/>
      <c r="CD22" s="6">
        <v>16994743.48</v>
      </c>
      <c r="CE22" s="6"/>
      <c r="CF22" s="6">
        <v>5340000</v>
      </c>
      <c r="CG22" s="6"/>
      <c r="CH22" s="6">
        <v>660000</v>
      </c>
      <c r="CI22" s="6"/>
      <c r="CJ22" s="6"/>
      <c r="CK22" s="3"/>
    </row>
    <row r="23" spans="1:89" ht="15.75">
      <c r="A23" s="9" t="s">
        <v>48</v>
      </c>
      <c r="B23" s="4"/>
      <c r="C23" s="18" t="s">
        <v>47</v>
      </c>
      <c r="D23" s="18" t="s">
        <v>23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4"/>
      <c r="W23" s="15"/>
      <c r="X23" s="16">
        <v>2200000</v>
      </c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>
        <v>936983.62</v>
      </c>
      <c r="AJ23" s="16"/>
      <c r="AK23" s="16"/>
      <c r="AL23" s="16"/>
      <c r="AM23" s="16"/>
      <c r="AN23" s="16"/>
      <c r="AO23" s="19">
        <v>2309832.66</v>
      </c>
      <c r="AP23" s="6"/>
      <c r="AQ23" s="6"/>
      <c r="AR23" s="6"/>
      <c r="AS23" s="6"/>
      <c r="AT23" s="6"/>
      <c r="AU23" s="6">
        <v>2400000</v>
      </c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>
        <v>-600000</v>
      </c>
      <c r="BG23" s="6"/>
      <c r="BH23" s="6"/>
      <c r="BI23" s="6"/>
      <c r="BJ23" s="6"/>
      <c r="BK23" s="6"/>
      <c r="BL23" s="6">
        <v>1800000</v>
      </c>
      <c r="BM23" s="6"/>
      <c r="BN23" s="6"/>
      <c r="BO23" s="6"/>
      <c r="BP23" s="6"/>
      <c r="BQ23" s="6"/>
      <c r="BR23" s="6">
        <v>2400000</v>
      </c>
      <c r="BS23" s="6"/>
      <c r="BT23" s="6"/>
      <c r="BU23" s="6"/>
      <c r="BV23" s="6"/>
      <c r="BW23" s="6"/>
      <c r="BX23" s="6">
        <v>-600000</v>
      </c>
      <c r="BY23" s="6"/>
      <c r="BZ23" s="6"/>
      <c r="CA23" s="6"/>
      <c r="CB23" s="6"/>
      <c r="CC23" s="6"/>
      <c r="CD23" s="6">
        <v>1800000</v>
      </c>
      <c r="CE23" s="6"/>
      <c r="CF23" s="6"/>
      <c r="CG23" s="6"/>
      <c r="CH23" s="6"/>
      <c r="CI23" s="6"/>
      <c r="CJ23" s="6"/>
      <c r="CK23" s="3"/>
    </row>
    <row r="24" spans="1:89" ht="15.75">
      <c r="A24" s="9" t="s">
        <v>49</v>
      </c>
      <c r="B24" s="4"/>
      <c r="C24" s="18" t="s">
        <v>47</v>
      </c>
      <c r="D24" s="18" t="s">
        <v>26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4"/>
      <c r="W24" s="15"/>
      <c r="X24" s="16">
        <v>500000</v>
      </c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>
        <v>152000</v>
      </c>
      <c r="AJ24" s="16"/>
      <c r="AK24" s="16"/>
      <c r="AL24" s="16"/>
      <c r="AM24" s="16"/>
      <c r="AN24" s="16"/>
      <c r="AO24" s="19">
        <v>335360.74</v>
      </c>
      <c r="AP24" s="6"/>
      <c r="AQ24" s="6"/>
      <c r="AR24" s="6"/>
      <c r="AS24" s="6"/>
      <c r="AT24" s="6"/>
      <c r="AU24" s="6">
        <v>200000</v>
      </c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>
        <v>200000</v>
      </c>
      <c r="BM24" s="6"/>
      <c r="BN24" s="6"/>
      <c r="BO24" s="6"/>
      <c r="BP24" s="6"/>
      <c r="BQ24" s="6"/>
      <c r="BR24" s="6">
        <v>200000</v>
      </c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>
        <v>200000</v>
      </c>
      <c r="CE24" s="6"/>
      <c r="CF24" s="6"/>
      <c r="CG24" s="6"/>
      <c r="CH24" s="6"/>
      <c r="CI24" s="6"/>
      <c r="CJ24" s="6"/>
      <c r="CK24" s="3"/>
    </row>
    <row r="25" spans="1:89" ht="15.75">
      <c r="A25" s="9" t="s">
        <v>50</v>
      </c>
      <c r="B25" s="4"/>
      <c r="C25" s="18" t="s">
        <v>47</v>
      </c>
      <c r="D25" s="18" t="s">
        <v>28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4"/>
      <c r="W25" s="15"/>
      <c r="X25" s="16">
        <v>14260689.890000001</v>
      </c>
      <c r="Y25" s="16">
        <v>2436800</v>
      </c>
      <c r="Z25" s="16"/>
      <c r="AA25" s="16">
        <v>9326865.8499999996</v>
      </c>
      <c r="AB25" s="16"/>
      <c r="AC25" s="16"/>
      <c r="AD25" s="16"/>
      <c r="AE25" s="16">
        <v>1663644.89</v>
      </c>
      <c r="AF25" s="16">
        <v>1831689.89</v>
      </c>
      <c r="AG25" s="16"/>
      <c r="AH25" s="16"/>
      <c r="AI25" s="16">
        <v>16497000.359999999</v>
      </c>
      <c r="AJ25" s="16">
        <v>2436800</v>
      </c>
      <c r="AK25" s="16">
        <v>9326865.8499999996</v>
      </c>
      <c r="AL25" s="16"/>
      <c r="AM25" s="16">
        <v>-168045</v>
      </c>
      <c r="AN25" s="16"/>
      <c r="AO25" s="19">
        <v>13739434.77</v>
      </c>
      <c r="AP25" s="6">
        <v>2436800</v>
      </c>
      <c r="AQ25" s="6">
        <v>9326865.8499999996</v>
      </c>
      <c r="AR25" s="6"/>
      <c r="AS25" s="6">
        <v>1663644.89</v>
      </c>
      <c r="AT25" s="6"/>
      <c r="AU25" s="6">
        <v>14814266.109999999</v>
      </c>
      <c r="AV25" s="6"/>
      <c r="AW25" s="6"/>
      <c r="AX25" s="6">
        <v>3036024.04</v>
      </c>
      <c r="AY25" s="6"/>
      <c r="AZ25" s="6"/>
      <c r="BA25" s="6"/>
      <c r="BB25" s="6">
        <v>300266.11</v>
      </c>
      <c r="BC25" s="6">
        <v>300266.11</v>
      </c>
      <c r="BD25" s="6"/>
      <c r="BE25" s="6"/>
      <c r="BF25" s="6">
        <v>3036024.04</v>
      </c>
      <c r="BG25" s="6"/>
      <c r="BH25" s="6">
        <v>3036024.04</v>
      </c>
      <c r="BI25" s="6"/>
      <c r="BJ25" s="6"/>
      <c r="BK25" s="6"/>
      <c r="BL25" s="6">
        <v>17850290.149999999</v>
      </c>
      <c r="BM25" s="6"/>
      <c r="BN25" s="6">
        <v>3036024.04</v>
      </c>
      <c r="BO25" s="6"/>
      <c r="BP25" s="6">
        <v>300266.11</v>
      </c>
      <c r="BQ25" s="6"/>
      <c r="BR25" s="6">
        <v>9654743.4800000004</v>
      </c>
      <c r="BS25" s="6"/>
      <c r="BT25" s="6"/>
      <c r="BU25" s="6"/>
      <c r="BV25" s="6">
        <v>660000</v>
      </c>
      <c r="BW25" s="6"/>
      <c r="BX25" s="6">
        <v>5340000</v>
      </c>
      <c r="BY25" s="6"/>
      <c r="BZ25" s="6">
        <v>5340000</v>
      </c>
      <c r="CA25" s="6"/>
      <c r="CB25" s="6"/>
      <c r="CC25" s="6"/>
      <c r="CD25" s="6">
        <v>14994743.48</v>
      </c>
      <c r="CE25" s="6"/>
      <c r="CF25" s="6">
        <v>5340000</v>
      </c>
      <c r="CG25" s="6"/>
      <c r="CH25" s="6">
        <v>660000</v>
      </c>
      <c r="CI25" s="6"/>
      <c r="CJ25" s="6"/>
      <c r="CK25" s="3"/>
    </row>
    <row r="26" spans="1:89" ht="15.75">
      <c r="A26" s="7" t="s">
        <v>51</v>
      </c>
      <c r="B26" s="4"/>
      <c r="C26" s="12" t="s">
        <v>32</v>
      </c>
      <c r="D26" s="12" t="s">
        <v>24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4"/>
      <c r="W26" s="15"/>
      <c r="X26" s="16">
        <v>50000</v>
      </c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7">
        <f>AO27</f>
        <v>48710</v>
      </c>
      <c r="AP26" s="6"/>
      <c r="AQ26" s="6"/>
      <c r="AR26" s="6"/>
      <c r="AS26" s="6"/>
      <c r="AT26" s="6"/>
      <c r="AU26" s="6">
        <v>50000</v>
      </c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>
        <v>50000</v>
      </c>
      <c r="BM26" s="6"/>
      <c r="BN26" s="6"/>
      <c r="BO26" s="6"/>
      <c r="BP26" s="6"/>
      <c r="BQ26" s="6"/>
      <c r="BR26" s="6">
        <v>50000</v>
      </c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>
        <v>50000</v>
      </c>
      <c r="CE26" s="6"/>
      <c r="CF26" s="6"/>
      <c r="CG26" s="6"/>
      <c r="CH26" s="6"/>
      <c r="CI26" s="6"/>
      <c r="CJ26" s="6"/>
      <c r="CK26" s="3"/>
    </row>
    <row r="27" spans="1:89" ht="15.75">
      <c r="A27" s="9" t="s">
        <v>52</v>
      </c>
      <c r="B27" s="4"/>
      <c r="C27" s="18" t="s">
        <v>32</v>
      </c>
      <c r="D27" s="18" t="s">
        <v>32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4"/>
      <c r="W27" s="15"/>
      <c r="X27" s="16">
        <v>50000</v>
      </c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9">
        <v>48710</v>
      </c>
      <c r="AP27" s="6"/>
      <c r="AQ27" s="6"/>
      <c r="AR27" s="6"/>
      <c r="AS27" s="6"/>
      <c r="AT27" s="6"/>
      <c r="AU27" s="6">
        <v>50000</v>
      </c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>
        <v>50000</v>
      </c>
      <c r="BM27" s="6"/>
      <c r="BN27" s="6"/>
      <c r="BO27" s="6"/>
      <c r="BP27" s="6"/>
      <c r="BQ27" s="6"/>
      <c r="BR27" s="6">
        <v>50000</v>
      </c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>
        <v>50000</v>
      </c>
      <c r="CE27" s="6"/>
      <c r="CF27" s="6"/>
      <c r="CG27" s="6"/>
      <c r="CH27" s="6"/>
      <c r="CI27" s="6"/>
      <c r="CJ27" s="6"/>
      <c r="CK27" s="3"/>
    </row>
    <row r="28" spans="1:89" ht="15.75">
      <c r="A28" s="7" t="s">
        <v>53</v>
      </c>
      <c r="B28" s="4"/>
      <c r="C28" s="12" t="s">
        <v>54</v>
      </c>
      <c r="D28" s="12" t="s">
        <v>24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4"/>
      <c r="W28" s="15"/>
      <c r="X28" s="16">
        <v>25195514.34</v>
      </c>
      <c r="Y28" s="16"/>
      <c r="Z28" s="16"/>
      <c r="AA28" s="16">
        <v>64456779.579999998</v>
      </c>
      <c r="AB28" s="16"/>
      <c r="AC28" s="16"/>
      <c r="AD28" s="16"/>
      <c r="AE28" s="16">
        <v>7430640.21</v>
      </c>
      <c r="AF28" s="16">
        <v>5200700.01</v>
      </c>
      <c r="AG28" s="16"/>
      <c r="AH28" s="16"/>
      <c r="AI28" s="16">
        <v>65600979.579999998</v>
      </c>
      <c r="AJ28" s="16"/>
      <c r="AK28" s="16">
        <v>64456779.579999998</v>
      </c>
      <c r="AL28" s="16"/>
      <c r="AM28" s="16">
        <v>2229940.2000000002</v>
      </c>
      <c r="AN28" s="16"/>
      <c r="AO28" s="17">
        <f>AO29</f>
        <v>50506437.32</v>
      </c>
      <c r="AP28" s="6"/>
      <c r="AQ28" s="6">
        <v>64456779.579999998</v>
      </c>
      <c r="AR28" s="6"/>
      <c r="AS28" s="6">
        <v>7430640.21</v>
      </c>
      <c r="AT28" s="6"/>
      <c r="AU28" s="6">
        <v>24805895.09</v>
      </c>
      <c r="AV28" s="6"/>
      <c r="AW28" s="6"/>
      <c r="AX28" s="6">
        <v>182783000</v>
      </c>
      <c r="AY28" s="6"/>
      <c r="AZ28" s="6"/>
      <c r="BA28" s="6"/>
      <c r="BB28" s="6">
        <v>6383000</v>
      </c>
      <c r="BC28" s="6">
        <v>6583000</v>
      </c>
      <c r="BD28" s="6"/>
      <c r="BE28" s="6"/>
      <c r="BF28" s="6">
        <v>183383000</v>
      </c>
      <c r="BG28" s="6"/>
      <c r="BH28" s="6">
        <v>182783000</v>
      </c>
      <c r="BI28" s="6"/>
      <c r="BJ28" s="6">
        <v>-200000</v>
      </c>
      <c r="BK28" s="6"/>
      <c r="BL28" s="6">
        <v>208188895.09</v>
      </c>
      <c r="BM28" s="6"/>
      <c r="BN28" s="6">
        <v>182783000</v>
      </c>
      <c r="BO28" s="6"/>
      <c r="BP28" s="6">
        <v>6383000</v>
      </c>
      <c r="BQ28" s="6"/>
      <c r="BR28" s="6">
        <v>19972735.690000001</v>
      </c>
      <c r="BS28" s="6"/>
      <c r="BT28" s="6"/>
      <c r="BU28" s="6"/>
      <c r="BV28" s="6">
        <v>5183000</v>
      </c>
      <c r="BW28" s="6"/>
      <c r="BX28" s="6">
        <v>47812000</v>
      </c>
      <c r="BY28" s="6"/>
      <c r="BZ28" s="6">
        <v>47212000</v>
      </c>
      <c r="CA28" s="6"/>
      <c r="CB28" s="6">
        <v>-169000</v>
      </c>
      <c r="CC28" s="6"/>
      <c r="CD28" s="6">
        <v>67784735.689999998</v>
      </c>
      <c r="CE28" s="6"/>
      <c r="CF28" s="6">
        <v>47212000</v>
      </c>
      <c r="CG28" s="6"/>
      <c r="CH28" s="6">
        <v>5014000</v>
      </c>
      <c r="CI28" s="6"/>
      <c r="CJ28" s="6"/>
      <c r="CK28" s="3"/>
    </row>
    <row r="29" spans="1:89" ht="15.75">
      <c r="A29" s="9" t="s">
        <v>55</v>
      </c>
      <c r="B29" s="4"/>
      <c r="C29" s="18" t="s">
        <v>54</v>
      </c>
      <c r="D29" s="18" t="s">
        <v>23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4"/>
      <c r="W29" s="15"/>
      <c r="X29" s="16">
        <v>25195514.34</v>
      </c>
      <c r="Y29" s="16"/>
      <c r="Z29" s="16"/>
      <c r="AA29" s="16">
        <v>64456779.579999998</v>
      </c>
      <c r="AB29" s="16"/>
      <c r="AC29" s="16"/>
      <c r="AD29" s="16"/>
      <c r="AE29" s="16">
        <v>7430640.21</v>
      </c>
      <c r="AF29" s="16">
        <v>5200700.01</v>
      </c>
      <c r="AG29" s="16"/>
      <c r="AH29" s="16"/>
      <c r="AI29" s="16">
        <v>65600979.579999998</v>
      </c>
      <c r="AJ29" s="16"/>
      <c r="AK29" s="16">
        <v>64456779.579999998</v>
      </c>
      <c r="AL29" s="16"/>
      <c r="AM29" s="16">
        <v>2229940.2000000002</v>
      </c>
      <c r="AN29" s="16"/>
      <c r="AO29" s="19">
        <v>50506437.32</v>
      </c>
      <c r="AP29" s="6"/>
      <c r="AQ29" s="6">
        <v>64456779.579999998</v>
      </c>
      <c r="AR29" s="6"/>
      <c r="AS29" s="6">
        <v>7430640.21</v>
      </c>
      <c r="AT29" s="6"/>
      <c r="AU29" s="6">
        <v>24805895.09</v>
      </c>
      <c r="AV29" s="6"/>
      <c r="AW29" s="6"/>
      <c r="AX29" s="6">
        <v>182783000</v>
      </c>
      <c r="AY29" s="6"/>
      <c r="AZ29" s="6"/>
      <c r="BA29" s="6"/>
      <c r="BB29" s="6">
        <v>6383000</v>
      </c>
      <c r="BC29" s="6">
        <v>6583000</v>
      </c>
      <c r="BD29" s="6"/>
      <c r="BE29" s="6"/>
      <c r="BF29" s="6">
        <v>183383000</v>
      </c>
      <c r="BG29" s="6"/>
      <c r="BH29" s="6">
        <v>182783000</v>
      </c>
      <c r="BI29" s="6"/>
      <c r="BJ29" s="6">
        <v>-200000</v>
      </c>
      <c r="BK29" s="6"/>
      <c r="BL29" s="6">
        <v>208188895.09</v>
      </c>
      <c r="BM29" s="6"/>
      <c r="BN29" s="6">
        <v>182783000</v>
      </c>
      <c r="BO29" s="6"/>
      <c r="BP29" s="6">
        <v>6383000</v>
      </c>
      <c r="BQ29" s="6"/>
      <c r="BR29" s="6">
        <v>19972735.690000001</v>
      </c>
      <c r="BS29" s="6"/>
      <c r="BT29" s="6"/>
      <c r="BU29" s="6"/>
      <c r="BV29" s="6">
        <v>5183000</v>
      </c>
      <c r="BW29" s="6"/>
      <c r="BX29" s="6">
        <v>47812000</v>
      </c>
      <c r="BY29" s="6"/>
      <c r="BZ29" s="6">
        <v>47212000</v>
      </c>
      <c r="CA29" s="6"/>
      <c r="CB29" s="6">
        <v>-169000</v>
      </c>
      <c r="CC29" s="6"/>
      <c r="CD29" s="6">
        <v>67784735.689999998</v>
      </c>
      <c r="CE29" s="6"/>
      <c r="CF29" s="6">
        <v>47212000</v>
      </c>
      <c r="CG29" s="6"/>
      <c r="CH29" s="6">
        <v>5014000</v>
      </c>
      <c r="CI29" s="6"/>
      <c r="CJ29" s="6"/>
      <c r="CK29" s="3"/>
    </row>
    <row r="30" spans="1:89" ht="15.75">
      <c r="A30" s="7" t="s">
        <v>56</v>
      </c>
      <c r="B30" s="4"/>
      <c r="C30" s="12" t="s">
        <v>40</v>
      </c>
      <c r="D30" s="12" t="s">
        <v>24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4"/>
      <c r="W30" s="15"/>
      <c r="X30" s="16">
        <v>2300880</v>
      </c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7">
        <f>AO31</f>
        <v>1725633</v>
      </c>
      <c r="AP30" s="6"/>
      <c r="AQ30" s="6"/>
      <c r="AR30" s="6"/>
      <c r="AS30" s="6"/>
      <c r="AT30" s="6"/>
      <c r="AU30" s="6">
        <v>2300880</v>
      </c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>
        <v>2300880</v>
      </c>
      <c r="BM30" s="6"/>
      <c r="BN30" s="6"/>
      <c r="BO30" s="6"/>
      <c r="BP30" s="6"/>
      <c r="BQ30" s="6"/>
      <c r="BR30" s="6">
        <v>2300880</v>
      </c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>
        <v>2300880</v>
      </c>
      <c r="CE30" s="6"/>
      <c r="CF30" s="6"/>
      <c r="CG30" s="6"/>
      <c r="CH30" s="6"/>
      <c r="CI30" s="6"/>
      <c r="CJ30" s="6"/>
      <c r="CK30" s="3"/>
    </row>
    <row r="31" spans="1:89" ht="15.75">
      <c r="A31" s="9" t="s">
        <v>57</v>
      </c>
      <c r="B31" s="4"/>
      <c r="C31" s="18" t="s">
        <v>40</v>
      </c>
      <c r="D31" s="18" t="s">
        <v>23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4"/>
      <c r="W31" s="15"/>
      <c r="X31" s="16">
        <v>2300880</v>
      </c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9">
        <v>1725633</v>
      </c>
      <c r="AP31" s="6"/>
      <c r="AQ31" s="6"/>
      <c r="AR31" s="6"/>
      <c r="AS31" s="6"/>
      <c r="AT31" s="6"/>
      <c r="AU31" s="6">
        <v>2300880</v>
      </c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>
        <v>2300880</v>
      </c>
      <c r="BM31" s="6"/>
      <c r="BN31" s="6"/>
      <c r="BO31" s="6"/>
      <c r="BP31" s="6"/>
      <c r="BQ31" s="6"/>
      <c r="BR31" s="6">
        <v>2300880</v>
      </c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>
        <v>2300880</v>
      </c>
      <c r="CE31" s="6"/>
      <c r="CF31" s="6"/>
      <c r="CG31" s="6"/>
      <c r="CH31" s="6"/>
      <c r="CI31" s="6"/>
      <c r="CJ31" s="6"/>
      <c r="CK31" s="3"/>
    </row>
    <row r="32" spans="1:89" ht="15.75">
      <c r="A32" s="7" t="s">
        <v>58</v>
      </c>
      <c r="B32" s="4"/>
      <c r="C32" s="12" t="s">
        <v>33</v>
      </c>
      <c r="D32" s="12" t="s">
        <v>24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4"/>
      <c r="W32" s="15"/>
      <c r="X32" s="16">
        <v>200000</v>
      </c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>
        <v>-40000</v>
      </c>
      <c r="AJ32" s="16"/>
      <c r="AK32" s="16"/>
      <c r="AL32" s="16"/>
      <c r="AM32" s="16"/>
      <c r="AN32" s="16"/>
      <c r="AO32" s="17">
        <f>AO33</f>
        <v>41613.31</v>
      </c>
      <c r="AP32" s="6"/>
      <c r="AQ32" s="6"/>
      <c r="AR32" s="6"/>
      <c r="AS32" s="6"/>
      <c r="AT32" s="6"/>
      <c r="AU32" s="6">
        <v>1547214.69</v>
      </c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>
        <v>1547214.69</v>
      </c>
      <c r="BM32" s="6"/>
      <c r="BN32" s="6"/>
      <c r="BO32" s="6"/>
      <c r="BP32" s="6"/>
      <c r="BQ32" s="6"/>
      <c r="BR32" s="6">
        <v>230000</v>
      </c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>
        <v>230000</v>
      </c>
      <c r="CE32" s="6"/>
      <c r="CF32" s="6"/>
      <c r="CG32" s="6"/>
      <c r="CH32" s="6"/>
      <c r="CI32" s="6"/>
      <c r="CJ32" s="6"/>
      <c r="CK32" s="3"/>
    </row>
    <row r="33" spans="1:89" ht="15.75">
      <c r="A33" s="9" t="s">
        <v>59</v>
      </c>
      <c r="B33" s="4"/>
      <c r="C33" s="18" t="s">
        <v>33</v>
      </c>
      <c r="D33" s="18" t="s">
        <v>23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4"/>
      <c r="W33" s="15"/>
      <c r="X33" s="16">
        <v>200000</v>
      </c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>
        <v>-40000</v>
      </c>
      <c r="AJ33" s="16"/>
      <c r="AK33" s="16"/>
      <c r="AL33" s="16"/>
      <c r="AM33" s="16"/>
      <c r="AN33" s="16"/>
      <c r="AO33" s="19">
        <v>41613.31</v>
      </c>
      <c r="AP33" s="6"/>
      <c r="AQ33" s="6"/>
      <c r="AR33" s="6"/>
      <c r="AS33" s="6"/>
      <c r="AT33" s="6"/>
      <c r="AU33" s="6">
        <v>1547214.69</v>
      </c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>
        <v>1547214.69</v>
      </c>
      <c r="BM33" s="6"/>
      <c r="BN33" s="6"/>
      <c r="BO33" s="6"/>
      <c r="BP33" s="6"/>
      <c r="BQ33" s="6"/>
      <c r="BR33" s="6">
        <v>230000</v>
      </c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>
        <v>230000</v>
      </c>
      <c r="CE33" s="6"/>
      <c r="CF33" s="6"/>
      <c r="CG33" s="6"/>
      <c r="CH33" s="6"/>
      <c r="CI33" s="6"/>
      <c r="CJ33" s="6"/>
      <c r="CK33" s="3"/>
    </row>
    <row r="34" spans="1:89" ht="15.75">
      <c r="A34" s="8" t="s">
        <v>60</v>
      </c>
      <c r="B34" s="10"/>
      <c r="C34" s="12"/>
      <c r="D34" s="12"/>
      <c r="E34" s="20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0"/>
      <c r="U34" s="20"/>
      <c r="V34" s="22"/>
      <c r="W34" s="20"/>
      <c r="X34" s="23">
        <v>78548088.799999997</v>
      </c>
      <c r="Y34" s="23"/>
      <c r="Z34" s="23"/>
      <c r="AA34" s="23"/>
      <c r="AB34" s="23"/>
      <c r="AC34" s="23"/>
      <c r="AD34" s="23">
        <v>2687756</v>
      </c>
      <c r="AE34" s="23"/>
      <c r="AF34" s="23">
        <v>9995474.7799999993</v>
      </c>
      <c r="AG34" s="23"/>
      <c r="AH34" s="23"/>
      <c r="AI34" s="23">
        <v>91885300.370000005</v>
      </c>
      <c r="AJ34" s="23">
        <v>2783200</v>
      </c>
      <c r="AK34" s="23">
        <v>76287165.430000007</v>
      </c>
      <c r="AL34" s="23">
        <v>3150730</v>
      </c>
      <c r="AM34" s="23">
        <v>1640913.2</v>
      </c>
      <c r="AN34" s="23"/>
      <c r="AO34" s="17">
        <f>AO32+AO30+AO28+AO26+AO22+AO19+AO17+AO15+AO9</f>
        <v>94908951.109999985</v>
      </c>
      <c r="AP34" s="11">
        <v>2783200</v>
      </c>
      <c r="AQ34" s="11">
        <v>76287165.430000007</v>
      </c>
      <c r="AR34" s="11">
        <v>5838486</v>
      </c>
      <c r="AS34" s="11">
        <v>11636387.98</v>
      </c>
      <c r="AT34" s="11"/>
      <c r="AU34" s="11">
        <v>80241298.200000003</v>
      </c>
      <c r="AV34" s="11"/>
      <c r="AW34" s="11"/>
      <c r="AX34" s="11"/>
      <c r="AY34" s="11"/>
      <c r="AZ34" s="11"/>
      <c r="BA34" s="11">
        <v>3303487</v>
      </c>
      <c r="BB34" s="11"/>
      <c r="BC34" s="11">
        <v>9058318.9199999999</v>
      </c>
      <c r="BD34" s="11"/>
      <c r="BE34" s="11"/>
      <c r="BF34" s="11">
        <v>196084683.31999999</v>
      </c>
      <c r="BG34" s="11">
        <v>3232000</v>
      </c>
      <c r="BH34" s="11">
        <v>192332683.31999999</v>
      </c>
      <c r="BI34" s="11"/>
      <c r="BJ34" s="11">
        <v>725927.13</v>
      </c>
      <c r="BK34" s="11"/>
      <c r="BL34" s="11">
        <v>276325981.51999998</v>
      </c>
      <c r="BM34" s="11">
        <v>3232000</v>
      </c>
      <c r="BN34" s="11">
        <v>192332683.31999999</v>
      </c>
      <c r="BO34" s="11">
        <v>3303487</v>
      </c>
      <c r="BP34" s="11">
        <v>9784246.0500000007</v>
      </c>
      <c r="BQ34" s="11"/>
      <c r="BR34" s="11">
        <v>72083851.930000007</v>
      </c>
      <c r="BS34" s="11"/>
      <c r="BT34" s="11"/>
      <c r="BU34" s="11">
        <v>3424404</v>
      </c>
      <c r="BV34" s="11">
        <v>9202770.7300000004</v>
      </c>
      <c r="BW34" s="11"/>
      <c r="BX34" s="11">
        <v>58860618.490000002</v>
      </c>
      <c r="BY34" s="11">
        <v>414800</v>
      </c>
      <c r="BZ34" s="11">
        <v>58445818.490000002</v>
      </c>
      <c r="CA34" s="11"/>
      <c r="CB34" s="11">
        <v>-541578.87</v>
      </c>
      <c r="CC34" s="11"/>
      <c r="CD34" s="11">
        <v>130944470.42</v>
      </c>
      <c r="CE34" s="11">
        <v>414800</v>
      </c>
      <c r="CF34" s="11">
        <v>58445818.490000002</v>
      </c>
      <c r="CG34" s="11">
        <v>3424404</v>
      </c>
      <c r="CH34" s="11">
        <v>8661191.8599999994</v>
      </c>
      <c r="CI34" s="11"/>
      <c r="CJ34" s="11"/>
    </row>
  </sheetData>
  <mergeCells count="77">
    <mergeCell ref="CK5:CK7"/>
    <mergeCell ref="A5:A7"/>
    <mergeCell ref="W5:W7"/>
    <mergeCell ref="CJ5:CJ7"/>
    <mergeCell ref="BK5:BK7"/>
    <mergeCell ref="AL5:AL7"/>
    <mergeCell ref="BA5:BA7"/>
    <mergeCell ref="AT5:AT7"/>
    <mergeCell ref="AZ5:AZ7"/>
    <mergeCell ref="CI5:CI7"/>
    <mergeCell ref="AA5:AA7"/>
    <mergeCell ref="CB5:CB7"/>
    <mergeCell ref="BE5:BE7"/>
    <mergeCell ref="AY5:AY7"/>
    <mergeCell ref="AI5:AI7"/>
    <mergeCell ref="AP5:AP7"/>
    <mergeCell ref="A3:CK3"/>
    <mergeCell ref="D5:D7"/>
    <mergeCell ref="CE5:CE7"/>
    <mergeCell ref="BR5:BR7"/>
    <mergeCell ref="BF5:BF7"/>
    <mergeCell ref="X5:X7"/>
    <mergeCell ref="AU5:AU7"/>
    <mergeCell ref="B5:B7"/>
    <mergeCell ref="AO5:AO7"/>
    <mergeCell ref="BI5:BI7"/>
    <mergeCell ref="AJ5:AJ7"/>
    <mergeCell ref="CF5:CF7"/>
    <mergeCell ref="AQ5:AQ7"/>
    <mergeCell ref="BN5:BN7"/>
    <mergeCell ref="AN5:AN7"/>
    <mergeCell ref="AW5:AW7"/>
    <mergeCell ref="E5:S7"/>
    <mergeCell ref="CD5:CD7"/>
    <mergeCell ref="BJ5:BJ7"/>
    <mergeCell ref="BH5:BH7"/>
    <mergeCell ref="BP5:BP7"/>
    <mergeCell ref="AS5:AS7"/>
    <mergeCell ref="BY5:BY7"/>
    <mergeCell ref="BC5:BC7"/>
    <mergeCell ref="AC5:AC7"/>
    <mergeCell ref="BD5:BD7"/>
    <mergeCell ref="BZ5:BZ7"/>
    <mergeCell ref="T5:T7"/>
    <mergeCell ref="BO5:BO7"/>
    <mergeCell ref="CH5:CH7"/>
    <mergeCell ref="U5:U7"/>
    <mergeCell ref="AX5:AX7"/>
    <mergeCell ref="Z5:Z7"/>
    <mergeCell ref="AG5:AG7"/>
    <mergeCell ref="AK5:AK7"/>
    <mergeCell ref="BS5:BS7"/>
    <mergeCell ref="AM5:AM7"/>
    <mergeCell ref="BB5:BB7"/>
    <mergeCell ref="AD5:AD7"/>
    <mergeCell ref="AB5:AB7"/>
    <mergeCell ref="BQ5:BQ7"/>
    <mergeCell ref="CA5:CA7"/>
    <mergeCell ref="BX5:BX7"/>
    <mergeCell ref="CC5:CC7"/>
    <mergeCell ref="CG5:CG7"/>
    <mergeCell ref="C1:AO1"/>
    <mergeCell ref="C5:C7"/>
    <mergeCell ref="BU5:BU7"/>
    <mergeCell ref="BW5:BW7"/>
    <mergeCell ref="AF5:AF7"/>
    <mergeCell ref="BT5:BT7"/>
    <mergeCell ref="AH5:AH7"/>
    <mergeCell ref="BV5:BV7"/>
    <mergeCell ref="Y5:Y7"/>
    <mergeCell ref="BM5:BM7"/>
    <mergeCell ref="V5:V7"/>
    <mergeCell ref="BL5:BL7"/>
    <mergeCell ref="AE5:AE7"/>
    <mergeCell ref="AR5:AR7"/>
    <mergeCell ref="BG5:BG7"/>
    <mergeCell ref="AV5:AV7"/>
  </mergeCells>
  <pageMargins left="0.78740157480314965" right="0.39370078740157483" top="0.59055118110236227" bottom="0.59055118110236227" header="0" footer="0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rep:2.56.0.1141</dc:description>
  <cp:lastModifiedBy>Валерия</cp:lastModifiedBy>
  <cp:lastPrinted>2024-12-04T13:31:47Z</cp:lastPrinted>
  <dcterms:created xsi:type="dcterms:W3CDTF">2024-09-18T13:35:33Z</dcterms:created>
  <dcterms:modified xsi:type="dcterms:W3CDTF">2024-12-04T13:32:23Z</dcterms:modified>
</cp:coreProperties>
</file>