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  <sheet name="2-й и 3-й года" sheetId="2" r:id="rId2"/>
  </sheets>
  <definedNames>
    <definedName name="_xlnm.Print_Titles" localSheetId="0">'1-й год'!$9:$9</definedName>
    <definedName name="_xlnm.Print_Titles" localSheetId="1">'2-й и 3-й года'!$9:$9</definedName>
  </definedNames>
  <calcPr calcId="125725"/>
</workbook>
</file>

<file path=xl/calcChain.xml><?xml version="1.0" encoding="utf-8"?>
<calcChain xmlns="http://schemas.openxmlformats.org/spreadsheetml/2006/main">
  <c r="AO29" i="1"/>
  <c r="AO25"/>
  <c r="AO16"/>
  <c r="AO21"/>
  <c r="AO14"/>
  <c r="AO18"/>
  <c r="AO10"/>
  <c r="AO27"/>
  <c r="AO31" l="1"/>
</calcChain>
</file>

<file path=xl/sharedStrings.xml><?xml version="1.0" encoding="utf-8"?>
<sst xmlns="http://schemas.openxmlformats.org/spreadsheetml/2006/main" count="422" uniqueCount="81">
  <si>
    <t xml:space="preserve"> (руб.)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</si>
  <si>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</si>
  <si>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</si>
  <si>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</si>
  <si>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</si>
  <si>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</si>
  <si>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</si>
  <si>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</si>
  <si>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</si>
  <si>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</si>
  <si>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</si>
  <si>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</si>
  <si>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</si>
  <si>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</si>
  <si>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</si>
  <si>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</si>
  <si>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</si>
  <si>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</si>
  <si>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</si>
  <si>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</si>
  <si>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</si>
  <si>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</si>
  <si>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</si>
  <si>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</si>
  <si>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</si>
  <si>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</si>
  <si>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</si>
  <si>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</si>
  <si>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</si>
  <si>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</si>
  <si>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</si>
  <si>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</si>
  <si>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</si>
  <si>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</si>
  <si>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</si>
  <si>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</si>
  <si>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</si>
  <si>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</si>
  <si>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</si>
  <si>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</si>
  <si>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</si>
  <si>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</si>
  <si>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</si>
  <si>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</si>
  <si>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</si>
  <si>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</si>
  <si>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</si>
  <si>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</si>
  <si>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</si>
  <si>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</si>
  <si>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</si>
  <si>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</si>
  <si>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</si>
  <si>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</si>
  <si>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</si>
  <si>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</si>
  <si>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</si>
  <si>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</si>
  <si>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</si>
  <si>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</si>
  <si>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</si>
  <si>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</si>
  <si>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</si>
  <si>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</si>
  <si>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</si>
  <si>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</si>
  <si>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</si>
  <si>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</si>
  <si>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</si>
  <si>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</si>
  <si>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</si>
  <si>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</si>
  <si>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</si>
  <si>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</si>
  <si>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Условно утвержденные расходы</t>
  </si>
  <si>
    <t>99</t>
  </si>
  <si>
    <t>Распределение бюджетных ассигнований по разделам и подразделам классификации расходов бюджета муниципального образования Бегуницкое сельское поселение Волосовского муниципального района Ленинградской области на 2025 и 2026 годы</t>
  </si>
  <si>
    <t>Приложение 8
УТВЕРЖДЕНО:
Решением Совета депутатов
муниципального образования Бегуницкое сельское поселение
Волосовского муниципального района Ленинградской области  
от  14 декабря  2023 г. №262                                                                                                                  в редакции от 16.02.2024 г. № 269</t>
  </si>
  <si>
    <t>Исполнение расходов по разделам и подразделам классификации расходов бюджета муниципального образования Бегуницкое сельское поселение Волосовского муниципального района Ленинградской области за 1 квартал  2025 года</t>
  </si>
  <si>
    <t>Гражданская оборона</t>
  </si>
  <si>
    <t>Приложение 2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23.06.2025 г. №49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</si>
</sst>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49" fontId="9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31"/>
  <sheetViews>
    <sheetView showGridLines="0" tabSelected="1" workbookViewId="0">
      <selection activeCell="CN2" sqref="CN2"/>
    </sheetView>
  </sheetViews>
  <sheetFormatPr defaultRowHeight="10.15" customHeight="1"/>
  <cols>
    <col min="1" max="1" width="57" customWidth="1"/>
    <col min="2" max="2" width="8" hidden="1"/>
    <col min="3" max="4" width="12.7109375" customWidth="1"/>
    <col min="5" max="40" width="8" hidden="1"/>
    <col min="41" max="41" width="48" customWidth="1"/>
    <col min="42" max="88" width="8" hidden="1"/>
  </cols>
  <sheetData>
    <row r="1" spans="1:88" ht="84" customHeight="1">
      <c r="C1" s="30" t="s">
        <v>80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88" ht="20.25" customHeight="1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88" ht="63.75" customHeight="1">
      <c r="A3" s="31" t="s">
        <v>78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</row>
    <row r="4" spans="1:88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 t="s">
        <v>0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ht="15">
      <c r="A6" s="29" t="s">
        <v>1</v>
      </c>
      <c r="B6" s="26" t="s">
        <v>2</v>
      </c>
      <c r="C6" s="22" t="s">
        <v>3</v>
      </c>
      <c r="D6" s="22" t="s">
        <v>4</v>
      </c>
      <c r="E6" s="26" t="s">
        <v>5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6" t="s">
        <v>6</v>
      </c>
      <c r="U6" s="26" t="s">
        <v>7</v>
      </c>
      <c r="V6" s="26" t="s">
        <v>8</v>
      </c>
      <c r="W6" s="28" t="s">
        <v>1</v>
      </c>
      <c r="X6" s="25" t="s">
        <v>9</v>
      </c>
      <c r="Y6" s="25" t="s">
        <v>20</v>
      </c>
      <c r="Z6" s="25" t="s">
        <v>11</v>
      </c>
      <c r="AA6" s="25" t="s">
        <v>20</v>
      </c>
      <c r="AB6" s="25" t="s">
        <v>13</v>
      </c>
      <c r="AC6" s="25" t="s">
        <v>20</v>
      </c>
      <c r="AD6" s="25" t="s">
        <v>15</v>
      </c>
      <c r="AE6" s="25" t="s">
        <v>20</v>
      </c>
      <c r="AF6" s="25" t="s">
        <v>17</v>
      </c>
      <c r="AG6" s="25" t="s">
        <v>20</v>
      </c>
      <c r="AH6" s="25" t="s">
        <v>19</v>
      </c>
      <c r="AI6" s="25" t="s">
        <v>9</v>
      </c>
      <c r="AJ6" s="25" t="s">
        <v>11</v>
      </c>
      <c r="AK6" s="25" t="s">
        <v>13</v>
      </c>
      <c r="AL6" s="25" t="s">
        <v>15</v>
      </c>
      <c r="AM6" s="25" t="s">
        <v>17</v>
      </c>
      <c r="AN6" s="25" t="s">
        <v>19</v>
      </c>
      <c r="AO6" s="29" t="s">
        <v>9</v>
      </c>
      <c r="AP6" s="25" t="s">
        <v>11</v>
      </c>
      <c r="AQ6" s="25" t="s">
        <v>13</v>
      </c>
      <c r="AR6" s="25" t="s">
        <v>15</v>
      </c>
      <c r="AS6" s="25" t="s">
        <v>17</v>
      </c>
      <c r="AT6" s="25" t="s">
        <v>19</v>
      </c>
      <c r="AU6" s="23" t="s">
        <v>9</v>
      </c>
      <c r="AV6" s="23" t="s">
        <v>10</v>
      </c>
      <c r="AW6" s="23" t="s">
        <v>11</v>
      </c>
      <c r="AX6" s="23" t="s">
        <v>12</v>
      </c>
      <c r="AY6" s="23" t="s">
        <v>13</v>
      </c>
      <c r="AZ6" s="23" t="s">
        <v>14</v>
      </c>
      <c r="BA6" s="23" t="s">
        <v>15</v>
      </c>
      <c r="BB6" s="23" t="s">
        <v>16</v>
      </c>
      <c r="BC6" s="23" t="s">
        <v>17</v>
      </c>
      <c r="BD6" s="23" t="s">
        <v>18</v>
      </c>
      <c r="BE6" s="23" t="s">
        <v>19</v>
      </c>
      <c r="BF6" s="23" t="s">
        <v>9</v>
      </c>
      <c r="BG6" s="23" t="s">
        <v>11</v>
      </c>
      <c r="BH6" s="23" t="s">
        <v>13</v>
      </c>
      <c r="BI6" s="23" t="s">
        <v>15</v>
      </c>
      <c r="BJ6" s="23" t="s">
        <v>17</v>
      </c>
      <c r="BK6" s="23" t="s">
        <v>19</v>
      </c>
      <c r="BL6" s="23" t="s">
        <v>9</v>
      </c>
      <c r="BM6" s="23" t="s">
        <v>11</v>
      </c>
      <c r="BN6" s="23" t="s">
        <v>13</v>
      </c>
      <c r="BO6" s="23" t="s">
        <v>15</v>
      </c>
      <c r="BP6" s="23" t="s">
        <v>17</v>
      </c>
      <c r="BQ6" s="25" t="s">
        <v>1</v>
      </c>
      <c r="BR6" s="23" t="s">
        <v>9</v>
      </c>
      <c r="BS6" s="23" t="s">
        <v>11</v>
      </c>
      <c r="BT6" s="23" t="s">
        <v>13</v>
      </c>
      <c r="BU6" s="23" t="s">
        <v>15</v>
      </c>
      <c r="BV6" s="23" t="s">
        <v>17</v>
      </c>
      <c r="BW6" s="23" t="s">
        <v>19</v>
      </c>
      <c r="BX6" s="23" t="s">
        <v>9</v>
      </c>
      <c r="BY6" s="23" t="s">
        <v>11</v>
      </c>
      <c r="BZ6" s="23" t="s">
        <v>13</v>
      </c>
      <c r="CA6" s="23" t="s">
        <v>15</v>
      </c>
      <c r="CB6" s="23" t="s">
        <v>17</v>
      </c>
      <c r="CC6" s="23" t="s">
        <v>19</v>
      </c>
      <c r="CD6" s="23" t="s">
        <v>9</v>
      </c>
      <c r="CE6" s="23" t="s">
        <v>11</v>
      </c>
      <c r="CF6" s="23" t="s">
        <v>13</v>
      </c>
      <c r="CG6" s="23" t="s">
        <v>15</v>
      </c>
      <c r="CH6" s="23" t="s">
        <v>17</v>
      </c>
      <c r="CI6" s="23" t="s">
        <v>19</v>
      </c>
      <c r="CJ6" s="28" t="s">
        <v>1</v>
      </c>
    </row>
    <row r="7" spans="1:88" ht="15">
      <c r="A7" s="29"/>
      <c r="B7" s="27"/>
      <c r="C7" s="22"/>
      <c r="D7" s="22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9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8"/>
    </row>
    <row r="8" spans="1:88" ht="15">
      <c r="A8" s="29"/>
      <c r="B8" s="26"/>
      <c r="C8" s="22" t="s">
        <v>3</v>
      </c>
      <c r="D8" s="22" t="s">
        <v>4</v>
      </c>
      <c r="E8" s="26"/>
      <c r="F8" s="26" t="s">
        <v>5</v>
      </c>
      <c r="G8" s="26" t="s">
        <v>5</v>
      </c>
      <c r="H8" s="26" t="s">
        <v>5</v>
      </c>
      <c r="I8" s="26" t="s">
        <v>5</v>
      </c>
      <c r="J8" s="26" t="s">
        <v>5</v>
      </c>
      <c r="K8" s="26" t="s">
        <v>5</v>
      </c>
      <c r="L8" s="26" t="s">
        <v>5</v>
      </c>
      <c r="M8" s="26" t="s">
        <v>5</v>
      </c>
      <c r="N8" s="26" t="s">
        <v>5</v>
      </c>
      <c r="O8" s="26" t="s">
        <v>5</v>
      </c>
      <c r="P8" s="26" t="s">
        <v>5</v>
      </c>
      <c r="Q8" s="26" t="s">
        <v>5</v>
      </c>
      <c r="R8" s="26" t="s">
        <v>5</v>
      </c>
      <c r="S8" s="26" t="s">
        <v>5</v>
      </c>
      <c r="T8" s="26"/>
      <c r="U8" s="26"/>
      <c r="V8" s="26"/>
      <c r="W8" s="28"/>
      <c r="X8" s="23" t="s">
        <v>9</v>
      </c>
      <c r="Y8" s="23" t="s">
        <v>10</v>
      </c>
      <c r="Z8" s="23" t="s">
        <v>11</v>
      </c>
      <c r="AA8" s="23" t="s">
        <v>12</v>
      </c>
      <c r="AB8" s="23" t="s">
        <v>13</v>
      </c>
      <c r="AC8" s="23" t="s">
        <v>14</v>
      </c>
      <c r="AD8" s="23" t="s">
        <v>15</v>
      </c>
      <c r="AE8" s="23" t="s">
        <v>16</v>
      </c>
      <c r="AF8" s="23" t="s">
        <v>17</v>
      </c>
      <c r="AG8" s="23" t="s">
        <v>18</v>
      </c>
      <c r="AH8" s="23" t="s">
        <v>19</v>
      </c>
      <c r="AI8" s="23" t="s">
        <v>9</v>
      </c>
      <c r="AJ8" s="23" t="s">
        <v>11</v>
      </c>
      <c r="AK8" s="23" t="s">
        <v>13</v>
      </c>
      <c r="AL8" s="23" t="s">
        <v>15</v>
      </c>
      <c r="AM8" s="23" t="s">
        <v>17</v>
      </c>
      <c r="AN8" s="23" t="s">
        <v>19</v>
      </c>
      <c r="AO8" s="29" t="s">
        <v>9</v>
      </c>
      <c r="AP8" s="23" t="s">
        <v>11</v>
      </c>
      <c r="AQ8" s="23" t="s">
        <v>13</v>
      </c>
      <c r="AR8" s="23" t="s">
        <v>15</v>
      </c>
      <c r="AS8" s="23" t="s">
        <v>17</v>
      </c>
      <c r="AT8" s="23" t="s">
        <v>19</v>
      </c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 t="s">
        <v>19</v>
      </c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8"/>
    </row>
    <row r="9" spans="1:88" ht="15" hidden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4"/>
    </row>
    <row r="10" spans="1:88" ht="15.75">
      <c r="A10" s="8" t="s">
        <v>21</v>
      </c>
      <c r="B10" s="5"/>
      <c r="C10" s="16" t="s">
        <v>22</v>
      </c>
      <c r="D10" s="16" t="s">
        <v>23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4"/>
      <c r="X10" s="7">
        <v>22690178.57</v>
      </c>
      <c r="Y10" s="7"/>
      <c r="Z10" s="7"/>
      <c r="AA10" s="7">
        <v>3520</v>
      </c>
      <c r="AB10" s="7"/>
      <c r="AC10" s="7"/>
      <c r="AD10" s="7"/>
      <c r="AE10" s="7">
        <v>2140950.88</v>
      </c>
      <c r="AF10" s="7">
        <v>2140950.88</v>
      </c>
      <c r="AG10" s="7"/>
      <c r="AH10" s="7"/>
      <c r="AI10" s="7">
        <v>3520</v>
      </c>
      <c r="AJ10" s="7"/>
      <c r="AK10" s="7">
        <v>3520</v>
      </c>
      <c r="AL10" s="7"/>
      <c r="AM10" s="7"/>
      <c r="AN10" s="7"/>
      <c r="AO10" s="10">
        <f>SUM(AO11:AO13)</f>
        <v>4689897.21</v>
      </c>
      <c r="AP10" s="7"/>
      <c r="AQ10" s="7">
        <v>3520</v>
      </c>
      <c r="AR10" s="7"/>
      <c r="AS10" s="7">
        <v>2140950.88</v>
      </c>
      <c r="AT10" s="7"/>
      <c r="AU10" s="7">
        <v>20906352.809999999</v>
      </c>
      <c r="AV10" s="7"/>
      <c r="AW10" s="7"/>
      <c r="AX10" s="7">
        <v>3520</v>
      </c>
      <c r="AY10" s="7"/>
      <c r="AZ10" s="7"/>
      <c r="BA10" s="7"/>
      <c r="BB10" s="7">
        <v>2175052.81</v>
      </c>
      <c r="BC10" s="7">
        <v>2175052.81</v>
      </c>
      <c r="BD10" s="7"/>
      <c r="BE10" s="7"/>
      <c r="BF10" s="7">
        <v>3520</v>
      </c>
      <c r="BG10" s="7"/>
      <c r="BH10" s="7">
        <v>3520</v>
      </c>
      <c r="BI10" s="7"/>
      <c r="BJ10" s="7"/>
      <c r="BK10" s="7"/>
      <c r="BL10" s="7">
        <v>20909872.809999999</v>
      </c>
      <c r="BM10" s="7"/>
      <c r="BN10" s="7">
        <v>3520</v>
      </c>
      <c r="BO10" s="7"/>
      <c r="BP10" s="7">
        <v>2175052.81</v>
      </c>
      <c r="BQ10" s="7"/>
      <c r="BR10" s="7">
        <v>20990477.43</v>
      </c>
      <c r="BS10" s="7"/>
      <c r="BT10" s="7"/>
      <c r="BU10" s="7"/>
      <c r="BV10" s="7">
        <v>2259177.4300000002</v>
      </c>
      <c r="BW10" s="7"/>
      <c r="BX10" s="7">
        <v>3520</v>
      </c>
      <c r="BY10" s="7"/>
      <c r="BZ10" s="7">
        <v>3520</v>
      </c>
      <c r="CA10" s="7"/>
      <c r="CB10" s="7"/>
      <c r="CC10" s="7"/>
      <c r="CD10" s="7">
        <v>20993997.43</v>
      </c>
      <c r="CE10" s="7"/>
      <c r="CF10" s="7">
        <v>3520</v>
      </c>
      <c r="CG10" s="7"/>
      <c r="CH10" s="7">
        <v>2259177.4300000002</v>
      </c>
      <c r="CI10" s="7"/>
      <c r="CJ10" s="4"/>
    </row>
    <row r="11" spans="1:88" ht="47.25">
      <c r="A11" s="11" t="s">
        <v>24</v>
      </c>
      <c r="B11" s="5"/>
      <c r="C11" s="17" t="s">
        <v>22</v>
      </c>
      <c r="D11" s="17" t="s">
        <v>25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4"/>
      <c r="X11" s="7">
        <v>2763000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2">
        <v>610808.65</v>
      </c>
      <c r="AP11" s="7"/>
      <c r="AQ11" s="7"/>
      <c r="AR11" s="7"/>
      <c r="AS11" s="7"/>
      <c r="AT11" s="7"/>
      <c r="AU11" s="7">
        <v>2763000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>
        <v>2763000</v>
      </c>
      <c r="BM11" s="7"/>
      <c r="BN11" s="7"/>
      <c r="BO11" s="7"/>
      <c r="BP11" s="7"/>
      <c r="BQ11" s="7"/>
      <c r="BR11" s="7">
        <v>2763000</v>
      </c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>
        <v>2763000</v>
      </c>
      <c r="CE11" s="7"/>
      <c r="CF11" s="7"/>
      <c r="CG11" s="7"/>
      <c r="CH11" s="7"/>
      <c r="CI11" s="7"/>
      <c r="CJ11" s="4"/>
    </row>
    <row r="12" spans="1:88" ht="63">
      <c r="A12" s="11" t="s">
        <v>28</v>
      </c>
      <c r="B12" s="5"/>
      <c r="C12" s="17" t="s">
        <v>22</v>
      </c>
      <c r="D12" s="17" t="s">
        <v>29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4"/>
      <c r="X12" s="7">
        <v>15317300</v>
      </c>
      <c r="Y12" s="7"/>
      <c r="Z12" s="7"/>
      <c r="AA12" s="7">
        <v>3520</v>
      </c>
      <c r="AB12" s="7"/>
      <c r="AC12" s="7"/>
      <c r="AD12" s="7"/>
      <c r="AE12" s="7"/>
      <c r="AF12" s="7"/>
      <c r="AG12" s="7"/>
      <c r="AH12" s="7"/>
      <c r="AI12" s="7">
        <v>3520</v>
      </c>
      <c r="AJ12" s="7"/>
      <c r="AK12" s="7">
        <v>3520</v>
      </c>
      <c r="AL12" s="7"/>
      <c r="AM12" s="7"/>
      <c r="AN12" s="7"/>
      <c r="AO12" s="12">
        <v>3477090.17</v>
      </c>
      <c r="AP12" s="7"/>
      <c r="AQ12" s="7">
        <v>3520</v>
      </c>
      <c r="AR12" s="7"/>
      <c r="AS12" s="7"/>
      <c r="AT12" s="7"/>
      <c r="AU12" s="7">
        <v>15233300</v>
      </c>
      <c r="AV12" s="7"/>
      <c r="AW12" s="7"/>
      <c r="AX12" s="7">
        <v>3520</v>
      </c>
      <c r="AY12" s="7"/>
      <c r="AZ12" s="7"/>
      <c r="BA12" s="7"/>
      <c r="BB12" s="7"/>
      <c r="BC12" s="7"/>
      <c r="BD12" s="7"/>
      <c r="BE12" s="7"/>
      <c r="BF12" s="7">
        <v>3520</v>
      </c>
      <c r="BG12" s="7"/>
      <c r="BH12" s="7">
        <v>3520</v>
      </c>
      <c r="BI12" s="7"/>
      <c r="BJ12" s="7"/>
      <c r="BK12" s="7"/>
      <c r="BL12" s="7">
        <v>15236820</v>
      </c>
      <c r="BM12" s="7"/>
      <c r="BN12" s="7">
        <v>3520</v>
      </c>
      <c r="BO12" s="7"/>
      <c r="BP12" s="7"/>
      <c r="BQ12" s="7"/>
      <c r="BR12" s="7">
        <v>15233300</v>
      </c>
      <c r="BS12" s="7"/>
      <c r="BT12" s="7"/>
      <c r="BU12" s="7"/>
      <c r="BV12" s="7"/>
      <c r="BW12" s="7"/>
      <c r="BX12" s="7">
        <v>3520</v>
      </c>
      <c r="BY12" s="7"/>
      <c r="BZ12" s="7">
        <v>3520</v>
      </c>
      <c r="CA12" s="7"/>
      <c r="CB12" s="7"/>
      <c r="CC12" s="7"/>
      <c r="CD12" s="7">
        <v>15236820</v>
      </c>
      <c r="CE12" s="7"/>
      <c r="CF12" s="7">
        <v>3520</v>
      </c>
      <c r="CG12" s="7"/>
      <c r="CH12" s="7"/>
      <c r="CI12" s="7"/>
      <c r="CJ12" s="4"/>
    </row>
    <row r="13" spans="1:88" ht="15.75">
      <c r="A13" s="11" t="s">
        <v>33</v>
      </c>
      <c r="B13" s="5"/>
      <c r="C13" s="17" t="s">
        <v>22</v>
      </c>
      <c r="D13" s="17" t="s">
        <v>34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4"/>
      <c r="X13" s="7">
        <v>2715950.88</v>
      </c>
      <c r="Y13" s="7"/>
      <c r="Z13" s="7"/>
      <c r="AA13" s="7"/>
      <c r="AB13" s="7"/>
      <c r="AC13" s="7"/>
      <c r="AD13" s="7"/>
      <c r="AE13" s="7">
        <v>2140950.88</v>
      </c>
      <c r="AF13" s="7">
        <v>2140950.88</v>
      </c>
      <c r="AG13" s="7"/>
      <c r="AH13" s="7"/>
      <c r="AI13" s="7"/>
      <c r="AJ13" s="7"/>
      <c r="AK13" s="7"/>
      <c r="AL13" s="7"/>
      <c r="AM13" s="7"/>
      <c r="AN13" s="7"/>
      <c r="AO13" s="12">
        <v>601998.39</v>
      </c>
      <c r="AP13" s="7"/>
      <c r="AQ13" s="7"/>
      <c r="AR13" s="7"/>
      <c r="AS13" s="7">
        <v>2140950.88</v>
      </c>
      <c r="AT13" s="7"/>
      <c r="AU13" s="7">
        <v>2700052.81</v>
      </c>
      <c r="AV13" s="7"/>
      <c r="AW13" s="7"/>
      <c r="AX13" s="7"/>
      <c r="AY13" s="7"/>
      <c r="AZ13" s="7"/>
      <c r="BA13" s="7"/>
      <c r="BB13" s="7">
        <v>2175052.81</v>
      </c>
      <c r="BC13" s="7">
        <v>2175052.81</v>
      </c>
      <c r="BD13" s="7"/>
      <c r="BE13" s="7"/>
      <c r="BF13" s="7"/>
      <c r="BG13" s="7"/>
      <c r="BH13" s="7"/>
      <c r="BI13" s="7"/>
      <c r="BJ13" s="7"/>
      <c r="BK13" s="7"/>
      <c r="BL13" s="7">
        <v>2700052.81</v>
      </c>
      <c r="BM13" s="7"/>
      <c r="BN13" s="7"/>
      <c r="BO13" s="7"/>
      <c r="BP13" s="7">
        <v>2175052.81</v>
      </c>
      <c r="BQ13" s="7"/>
      <c r="BR13" s="7">
        <v>2784177.43</v>
      </c>
      <c r="BS13" s="7"/>
      <c r="BT13" s="7"/>
      <c r="BU13" s="7"/>
      <c r="BV13" s="7">
        <v>2259177.4300000002</v>
      </c>
      <c r="BW13" s="7"/>
      <c r="BX13" s="7"/>
      <c r="BY13" s="7"/>
      <c r="BZ13" s="7"/>
      <c r="CA13" s="7"/>
      <c r="CB13" s="7"/>
      <c r="CC13" s="7"/>
      <c r="CD13" s="7">
        <v>2784177.43</v>
      </c>
      <c r="CE13" s="7"/>
      <c r="CF13" s="7"/>
      <c r="CG13" s="7"/>
      <c r="CH13" s="7">
        <v>2259177.4300000002</v>
      </c>
      <c r="CI13" s="7"/>
      <c r="CJ13" s="4"/>
    </row>
    <row r="14" spans="1:88" ht="15.75">
      <c r="A14" s="8" t="s">
        <v>35</v>
      </c>
      <c r="B14" s="5"/>
      <c r="C14" s="16" t="s">
        <v>25</v>
      </c>
      <c r="D14" s="16" t="s">
        <v>23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4"/>
      <c r="X14" s="7"/>
      <c r="Y14" s="7">
        <v>346400</v>
      </c>
      <c r="Z14" s="7"/>
      <c r="AA14" s="7"/>
      <c r="AB14" s="7"/>
      <c r="AC14" s="7"/>
      <c r="AD14" s="7"/>
      <c r="AE14" s="7"/>
      <c r="AF14" s="7"/>
      <c r="AG14" s="7"/>
      <c r="AH14" s="7"/>
      <c r="AI14" s="7">
        <v>346400</v>
      </c>
      <c r="AJ14" s="7">
        <v>346400</v>
      </c>
      <c r="AK14" s="7"/>
      <c r="AL14" s="7"/>
      <c r="AM14" s="7"/>
      <c r="AN14" s="7"/>
      <c r="AO14" s="10">
        <f>AO15</f>
        <v>74084.570000000007</v>
      </c>
      <c r="AP14" s="7">
        <v>346400</v>
      </c>
      <c r="AQ14" s="7"/>
      <c r="AR14" s="7"/>
      <c r="AS14" s="7"/>
      <c r="AT14" s="7"/>
      <c r="AU14" s="7"/>
      <c r="AV14" s="7">
        <v>380300</v>
      </c>
      <c r="AW14" s="7"/>
      <c r="AX14" s="7"/>
      <c r="AY14" s="7"/>
      <c r="AZ14" s="7"/>
      <c r="BA14" s="7"/>
      <c r="BB14" s="7"/>
      <c r="BC14" s="7"/>
      <c r="BD14" s="7"/>
      <c r="BE14" s="7"/>
      <c r="BF14" s="7">
        <v>380300</v>
      </c>
      <c r="BG14" s="7">
        <v>380300</v>
      </c>
      <c r="BH14" s="7"/>
      <c r="BI14" s="7"/>
      <c r="BJ14" s="7"/>
      <c r="BK14" s="7"/>
      <c r="BL14" s="7">
        <v>380300</v>
      </c>
      <c r="BM14" s="7">
        <v>380300</v>
      </c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>
        <v>414800</v>
      </c>
      <c r="BY14" s="7">
        <v>414800</v>
      </c>
      <c r="BZ14" s="7"/>
      <c r="CA14" s="7"/>
      <c r="CB14" s="7"/>
      <c r="CC14" s="7"/>
      <c r="CD14" s="7">
        <v>414800</v>
      </c>
      <c r="CE14" s="7">
        <v>414800</v>
      </c>
      <c r="CF14" s="7"/>
      <c r="CG14" s="7"/>
      <c r="CH14" s="7"/>
      <c r="CI14" s="7"/>
      <c r="CJ14" s="4"/>
    </row>
    <row r="15" spans="1:88" ht="15.75">
      <c r="A15" s="11" t="s">
        <v>36</v>
      </c>
      <c r="B15" s="5"/>
      <c r="C15" s="17" t="s">
        <v>25</v>
      </c>
      <c r="D15" s="17" t="s">
        <v>27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4"/>
      <c r="X15" s="7"/>
      <c r="Y15" s="7">
        <v>346400</v>
      </c>
      <c r="Z15" s="7"/>
      <c r="AA15" s="7"/>
      <c r="AB15" s="7"/>
      <c r="AC15" s="7"/>
      <c r="AD15" s="7"/>
      <c r="AE15" s="7"/>
      <c r="AF15" s="7"/>
      <c r="AG15" s="7"/>
      <c r="AH15" s="7"/>
      <c r="AI15" s="7">
        <v>346400</v>
      </c>
      <c r="AJ15" s="7">
        <v>346400</v>
      </c>
      <c r="AK15" s="7"/>
      <c r="AL15" s="7"/>
      <c r="AM15" s="7"/>
      <c r="AN15" s="7"/>
      <c r="AO15" s="12">
        <v>74084.570000000007</v>
      </c>
      <c r="AP15" s="7">
        <v>346400</v>
      </c>
      <c r="AQ15" s="7"/>
      <c r="AR15" s="7"/>
      <c r="AS15" s="7"/>
      <c r="AT15" s="7"/>
      <c r="AU15" s="7"/>
      <c r="AV15" s="7">
        <v>380300</v>
      </c>
      <c r="AW15" s="7"/>
      <c r="AX15" s="7"/>
      <c r="AY15" s="7"/>
      <c r="AZ15" s="7"/>
      <c r="BA15" s="7"/>
      <c r="BB15" s="7"/>
      <c r="BC15" s="7"/>
      <c r="BD15" s="7"/>
      <c r="BE15" s="7"/>
      <c r="BF15" s="7">
        <v>380300</v>
      </c>
      <c r="BG15" s="7">
        <v>380300</v>
      </c>
      <c r="BH15" s="7"/>
      <c r="BI15" s="7"/>
      <c r="BJ15" s="7"/>
      <c r="BK15" s="7"/>
      <c r="BL15" s="7">
        <v>380300</v>
      </c>
      <c r="BM15" s="7">
        <v>380300</v>
      </c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>
        <v>414800</v>
      </c>
      <c r="BY15" s="7">
        <v>414800</v>
      </c>
      <c r="BZ15" s="7"/>
      <c r="CA15" s="7"/>
      <c r="CB15" s="7"/>
      <c r="CC15" s="7"/>
      <c r="CD15" s="7">
        <v>414800</v>
      </c>
      <c r="CE15" s="7">
        <v>414800</v>
      </c>
      <c r="CF15" s="7"/>
      <c r="CG15" s="7"/>
      <c r="CH15" s="7"/>
      <c r="CI15" s="7"/>
      <c r="CJ15" s="4"/>
    </row>
    <row r="16" spans="1:88" ht="31.5">
      <c r="A16" s="8" t="s">
        <v>37</v>
      </c>
      <c r="B16" s="5"/>
      <c r="C16" s="20" t="s">
        <v>27</v>
      </c>
      <c r="D16" s="20" t="s">
        <v>23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4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2">
        <f>AO17</f>
        <v>128360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4"/>
    </row>
    <row r="17" spans="1:88" ht="15.75">
      <c r="A17" s="11" t="s">
        <v>79</v>
      </c>
      <c r="B17" s="5"/>
      <c r="C17" s="21" t="s">
        <v>27</v>
      </c>
      <c r="D17" s="21" t="s">
        <v>44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4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12">
        <v>128360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4"/>
    </row>
    <row r="18" spans="1:88" ht="15.75">
      <c r="A18" s="8" t="s">
        <v>42</v>
      </c>
      <c r="B18" s="5"/>
      <c r="C18" s="16" t="s">
        <v>29</v>
      </c>
      <c r="D18" s="16" t="s">
        <v>23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"/>
      <c r="X18" s="7">
        <v>9891556</v>
      </c>
      <c r="Y18" s="7"/>
      <c r="Z18" s="7"/>
      <c r="AA18" s="7">
        <v>2500000</v>
      </c>
      <c r="AB18" s="7"/>
      <c r="AC18" s="7">
        <v>4162756</v>
      </c>
      <c r="AD18" s="7">
        <v>2687756</v>
      </c>
      <c r="AE18" s="7">
        <v>401152</v>
      </c>
      <c r="AF18" s="7">
        <v>822134</v>
      </c>
      <c r="AG18" s="7"/>
      <c r="AH18" s="7"/>
      <c r="AI18" s="7">
        <v>4345537.45</v>
      </c>
      <c r="AJ18" s="7"/>
      <c r="AK18" s="7">
        <v>2500000</v>
      </c>
      <c r="AL18" s="7">
        <v>1475000</v>
      </c>
      <c r="AM18" s="7">
        <v>-420982</v>
      </c>
      <c r="AN18" s="7"/>
      <c r="AO18" s="10">
        <f>SUM(AO19:AO20)</f>
        <v>3281575</v>
      </c>
      <c r="AP18" s="7"/>
      <c r="AQ18" s="7">
        <v>2500000</v>
      </c>
      <c r="AR18" s="7">
        <v>4162756</v>
      </c>
      <c r="AS18" s="7">
        <v>401152</v>
      </c>
      <c r="AT18" s="7"/>
      <c r="AU18" s="7">
        <v>10051387</v>
      </c>
      <c r="AV18" s="7">
        <v>2851700</v>
      </c>
      <c r="AW18" s="7"/>
      <c r="AX18" s="7">
        <v>6510139.2800000003</v>
      </c>
      <c r="AY18" s="7"/>
      <c r="AZ18" s="7">
        <v>3303487</v>
      </c>
      <c r="BA18" s="7">
        <v>3303487</v>
      </c>
      <c r="BB18" s="7">
        <v>925927.13</v>
      </c>
      <c r="BC18" s="7"/>
      <c r="BD18" s="7"/>
      <c r="BE18" s="7"/>
      <c r="BF18" s="7">
        <v>9881839.2799999993</v>
      </c>
      <c r="BG18" s="7">
        <v>2851700</v>
      </c>
      <c r="BH18" s="7">
        <v>6510139.2800000003</v>
      </c>
      <c r="BI18" s="7"/>
      <c r="BJ18" s="7">
        <v>925927.13</v>
      </c>
      <c r="BK18" s="7"/>
      <c r="BL18" s="7">
        <v>19933226.280000001</v>
      </c>
      <c r="BM18" s="7">
        <v>2851700</v>
      </c>
      <c r="BN18" s="7">
        <v>6510139.2800000003</v>
      </c>
      <c r="BO18" s="7">
        <v>3303487</v>
      </c>
      <c r="BP18" s="7">
        <v>925927.13</v>
      </c>
      <c r="BQ18" s="7"/>
      <c r="BR18" s="7">
        <v>11482607.93</v>
      </c>
      <c r="BS18" s="7"/>
      <c r="BT18" s="7"/>
      <c r="BU18" s="7">
        <v>3424404</v>
      </c>
      <c r="BV18" s="7">
        <v>1100593.3</v>
      </c>
      <c r="BW18" s="7"/>
      <c r="BX18" s="7">
        <v>5890298.4900000002</v>
      </c>
      <c r="BY18" s="7"/>
      <c r="BZ18" s="7">
        <v>5890298.4900000002</v>
      </c>
      <c r="CA18" s="7"/>
      <c r="CB18" s="7">
        <v>-372578.87</v>
      </c>
      <c r="CC18" s="7"/>
      <c r="CD18" s="7">
        <v>17372906.420000002</v>
      </c>
      <c r="CE18" s="7"/>
      <c r="CF18" s="7">
        <v>5890298.4900000002</v>
      </c>
      <c r="CG18" s="7">
        <v>3424404</v>
      </c>
      <c r="CH18" s="7">
        <v>728014.43</v>
      </c>
      <c r="CI18" s="7"/>
      <c r="CJ18" s="4"/>
    </row>
    <row r="19" spans="1:88" ht="15.75">
      <c r="A19" s="11" t="s">
        <v>43</v>
      </c>
      <c r="B19" s="5"/>
      <c r="C19" s="17" t="s">
        <v>29</v>
      </c>
      <c r="D19" s="17" t="s">
        <v>44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4"/>
      <c r="X19" s="7">
        <v>9341556</v>
      </c>
      <c r="Y19" s="7"/>
      <c r="Z19" s="7"/>
      <c r="AA19" s="7">
        <v>2500000</v>
      </c>
      <c r="AB19" s="7"/>
      <c r="AC19" s="7">
        <v>2687756</v>
      </c>
      <c r="AD19" s="7">
        <v>2687756</v>
      </c>
      <c r="AE19" s="7">
        <v>401152</v>
      </c>
      <c r="AF19" s="7">
        <v>822134</v>
      </c>
      <c r="AG19" s="7"/>
      <c r="AH19" s="7"/>
      <c r="AI19" s="7">
        <v>2870537.45</v>
      </c>
      <c r="AJ19" s="7"/>
      <c r="AK19" s="7">
        <v>2500000</v>
      </c>
      <c r="AL19" s="7"/>
      <c r="AM19" s="7">
        <v>-420982</v>
      </c>
      <c r="AN19" s="7"/>
      <c r="AO19" s="12">
        <v>3095575</v>
      </c>
      <c r="AP19" s="7"/>
      <c r="AQ19" s="7">
        <v>2500000</v>
      </c>
      <c r="AR19" s="7">
        <v>2687756</v>
      </c>
      <c r="AS19" s="7">
        <v>401152</v>
      </c>
      <c r="AT19" s="7"/>
      <c r="AU19" s="7">
        <v>9701387</v>
      </c>
      <c r="AV19" s="7">
        <v>2851700</v>
      </c>
      <c r="AW19" s="7"/>
      <c r="AX19" s="7">
        <v>6510139.2800000003</v>
      </c>
      <c r="AY19" s="7"/>
      <c r="AZ19" s="7">
        <v>3303487</v>
      </c>
      <c r="BA19" s="7">
        <v>3303487</v>
      </c>
      <c r="BB19" s="7">
        <v>925927.13</v>
      </c>
      <c r="BC19" s="7"/>
      <c r="BD19" s="7"/>
      <c r="BE19" s="7"/>
      <c r="BF19" s="7">
        <v>9881839.2799999993</v>
      </c>
      <c r="BG19" s="7">
        <v>2851700</v>
      </c>
      <c r="BH19" s="7">
        <v>6510139.2800000003</v>
      </c>
      <c r="BI19" s="7"/>
      <c r="BJ19" s="7">
        <v>925927.13</v>
      </c>
      <c r="BK19" s="7"/>
      <c r="BL19" s="7">
        <v>19583226.280000001</v>
      </c>
      <c r="BM19" s="7">
        <v>2851700</v>
      </c>
      <c r="BN19" s="7">
        <v>6510139.2800000003</v>
      </c>
      <c r="BO19" s="7">
        <v>3303487</v>
      </c>
      <c r="BP19" s="7">
        <v>925927.13</v>
      </c>
      <c r="BQ19" s="7"/>
      <c r="BR19" s="7">
        <v>11132607.93</v>
      </c>
      <c r="BS19" s="7"/>
      <c r="BT19" s="7"/>
      <c r="BU19" s="7">
        <v>3424404</v>
      </c>
      <c r="BV19" s="7">
        <v>1100593.3</v>
      </c>
      <c r="BW19" s="7"/>
      <c r="BX19" s="7">
        <v>5890298.4900000002</v>
      </c>
      <c r="BY19" s="7"/>
      <c r="BZ19" s="7">
        <v>5890298.4900000002</v>
      </c>
      <c r="CA19" s="7"/>
      <c r="CB19" s="7">
        <v>-372578.87</v>
      </c>
      <c r="CC19" s="7"/>
      <c r="CD19" s="7">
        <v>17022906.420000002</v>
      </c>
      <c r="CE19" s="7"/>
      <c r="CF19" s="7">
        <v>5890298.4900000002</v>
      </c>
      <c r="CG19" s="7">
        <v>3424404</v>
      </c>
      <c r="CH19" s="7">
        <v>728014.43</v>
      </c>
      <c r="CI19" s="7"/>
      <c r="CJ19" s="4"/>
    </row>
    <row r="20" spans="1:88" ht="15.75">
      <c r="A20" s="11" t="s">
        <v>45</v>
      </c>
      <c r="B20" s="5"/>
      <c r="C20" s="17" t="s">
        <v>29</v>
      </c>
      <c r="D20" s="17" t="s">
        <v>46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4"/>
      <c r="X20" s="7">
        <v>550000</v>
      </c>
      <c r="Y20" s="7"/>
      <c r="Z20" s="7"/>
      <c r="AA20" s="7"/>
      <c r="AB20" s="7"/>
      <c r="AC20" s="7">
        <v>1475000</v>
      </c>
      <c r="AD20" s="7"/>
      <c r="AE20" s="7"/>
      <c r="AF20" s="7"/>
      <c r="AG20" s="7"/>
      <c r="AH20" s="7"/>
      <c r="AI20" s="7">
        <v>1475000</v>
      </c>
      <c r="AJ20" s="7"/>
      <c r="AK20" s="7"/>
      <c r="AL20" s="7">
        <v>1475000</v>
      </c>
      <c r="AM20" s="7"/>
      <c r="AN20" s="7"/>
      <c r="AO20" s="12">
        <v>186000</v>
      </c>
      <c r="AP20" s="7"/>
      <c r="AQ20" s="7"/>
      <c r="AR20" s="7">
        <v>1475000</v>
      </c>
      <c r="AS20" s="7"/>
      <c r="AT20" s="7"/>
      <c r="AU20" s="7">
        <v>350000</v>
      </c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>
        <v>350000</v>
      </c>
      <c r="BM20" s="7"/>
      <c r="BN20" s="7"/>
      <c r="BO20" s="7"/>
      <c r="BP20" s="7"/>
      <c r="BQ20" s="7"/>
      <c r="BR20" s="7">
        <v>350000</v>
      </c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>
        <v>350000</v>
      </c>
      <c r="CE20" s="7"/>
      <c r="CF20" s="7"/>
      <c r="CG20" s="7"/>
      <c r="CH20" s="7"/>
      <c r="CI20" s="7"/>
      <c r="CJ20" s="4"/>
    </row>
    <row r="21" spans="1:88" ht="15.75">
      <c r="A21" s="8" t="s">
        <v>47</v>
      </c>
      <c r="B21" s="5"/>
      <c r="C21" s="16" t="s">
        <v>48</v>
      </c>
      <c r="D21" s="16" t="s">
        <v>23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4"/>
      <c r="X21" s="7">
        <v>16960689.890000001</v>
      </c>
      <c r="Y21" s="7">
        <v>2436800</v>
      </c>
      <c r="Z21" s="7"/>
      <c r="AA21" s="7">
        <v>9326865.8499999996</v>
      </c>
      <c r="AB21" s="7"/>
      <c r="AC21" s="7"/>
      <c r="AD21" s="7"/>
      <c r="AE21" s="7">
        <v>1831699.89</v>
      </c>
      <c r="AF21" s="7">
        <v>1831689.89</v>
      </c>
      <c r="AG21" s="7"/>
      <c r="AH21" s="7"/>
      <c r="AI21" s="7">
        <v>13452649.470000001</v>
      </c>
      <c r="AJ21" s="7">
        <v>2436800</v>
      </c>
      <c r="AK21" s="7">
        <v>9326865.8499999996</v>
      </c>
      <c r="AL21" s="7"/>
      <c r="AM21" s="7">
        <v>10</v>
      </c>
      <c r="AN21" s="7"/>
      <c r="AO21" s="10">
        <f>SUM(AO22:AO24)</f>
        <v>3532196.27</v>
      </c>
      <c r="AP21" s="7">
        <v>2436800</v>
      </c>
      <c r="AQ21" s="7">
        <v>9326865.8499999996</v>
      </c>
      <c r="AR21" s="7"/>
      <c r="AS21" s="7">
        <v>1831699.89</v>
      </c>
      <c r="AT21" s="7"/>
      <c r="AU21" s="7">
        <v>17414266.109999999</v>
      </c>
      <c r="AV21" s="7"/>
      <c r="AW21" s="7"/>
      <c r="AX21" s="7">
        <v>3036024.04</v>
      </c>
      <c r="AY21" s="7"/>
      <c r="AZ21" s="7"/>
      <c r="BA21" s="7"/>
      <c r="BB21" s="7">
        <v>300266.11</v>
      </c>
      <c r="BC21" s="7">
        <v>300266.11</v>
      </c>
      <c r="BD21" s="7"/>
      <c r="BE21" s="7"/>
      <c r="BF21" s="7">
        <v>2436024.04</v>
      </c>
      <c r="BG21" s="7"/>
      <c r="BH21" s="7">
        <v>3036024.04</v>
      </c>
      <c r="BI21" s="7"/>
      <c r="BJ21" s="7"/>
      <c r="BK21" s="7"/>
      <c r="BL21" s="7">
        <v>19850290.149999999</v>
      </c>
      <c r="BM21" s="7"/>
      <c r="BN21" s="7">
        <v>3036024.04</v>
      </c>
      <c r="BO21" s="7"/>
      <c r="BP21" s="7">
        <v>300266.11</v>
      </c>
      <c r="BQ21" s="7"/>
      <c r="BR21" s="7">
        <v>12254743.48</v>
      </c>
      <c r="BS21" s="7"/>
      <c r="BT21" s="7"/>
      <c r="BU21" s="7"/>
      <c r="BV21" s="7">
        <v>660000</v>
      </c>
      <c r="BW21" s="7"/>
      <c r="BX21" s="7">
        <v>4740000</v>
      </c>
      <c r="BY21" s="7"/>
      <c r="BZ21" s="7">
        <v>5340000</v>
      </c>
      <c r="CA21" s="7"/>
      <c r="CB21" s="7"/>
      <c r="CC21" s="7"/>
      <c r="CD21" s="7">
        <v>16994743.48</v>
      </c>
      <c r="CE21" s="7"/>
      <c r="CF21" s="7">
        <v>5340000</v>
      </c>
      <c r="CG21" s="7"/>
      <c r="CH21" s="7">
        <v>660000</v>
      </c>
      <c r="CI21" s="7"/>
      <c r="CJ21" s="4"/>
    </row>
    <row r="22" spans="1:88" ht="15.75">
      <c r="A22" s="11" t="s">
        <v>49</v>
      </c>
      <c r="B22" s="5"/>
      <c r="C22" s="17" t="s">
        <v>48</v>
      </c>
      <c r="D22" s="17" t="s">
        <v>22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4"/>
      <c r="X22" s="7">
        <v>2200000</v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>
        <v>1038983.62</v>
      </c>
      <c r="AJ22" s="7"/>
      <c r="AK22" s="7"/>
      <c r="AL22" s="7"/>
      <c r="AM22" s="7"/>
      <c r="AN22" s="7"/>
      <c r="AO22" s="12">
        <v>338853.24</v>
      </c>
      <c r="AP22" s="7"/>
      <c r="AQ22" s="7"/>
      <c r="AR22" s="7"/>
      <c r="AS22" s="7"/>
      <c r="AT22" s="7"/>
      <c r="AU22" s="7">
        <v>2400000</v>
      </c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>
        <v>-600000</v>
      </c>
      <c r="BG22" s="7"/>
      <c r="BH22" s="7"/>
      <c r="BI22" s="7"/>
      <c r="BJ22" s="7"/>
      <c r="BK22" s="7"/>
      <c r="BL22" s="7">
        <v>1800000</v>
      </c>
      <c r="BM22" s="7"/>
      <c r="BN22" s="7"/>
      <c r="BO22" s="7"/>
      <c r="BP22" s="7"/>
      <c r="BQ22" s="7"/>
      <c r="BR22" s="7">
        <v>2400000</v>
      </c>
      <c r="BS22" s="7"/>
      <c r="BT22" s="7"/>
      <c r="BU22" s="7"/>
      <c r="BV22" s="7"/>
      <c r="BW22" s="7"/>
      <c r="BX22" s="7">
        <v>-600000</v>
      </c>
      <c r="BY22" s="7"/>
      <c r="BZ22" s="7"/>
      <c r="CA22" s="7"/>
      <c r="CB22" s="7"/>
      <c r="CC22" s="7"/>
      <c r="CD22" s="7">
        <v>1800000</v>
      </c>
      <c r="CE22" s="7"/>
      <c r="CF22" s="7"/>
      <c r="CG22" s="7"/>
      <c r="CH22" s="7"/>
      <c r="CI22" s="7"/>
      <c r="CJ22" s="4"/>
    </row>
    <row r="23" spans="1:88" ht="15.75">
      <c r="A23" s="11" t="s">
        <v>50</v>
      </c>
      <c r="B23" s="5"/>
      <c r="C23" s="17" t="s">
        <v>48</v>
      </c>
      <c r="D23" s="17" t="s">
        <v>25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4"/>
      <c r="X23" s="7">
        <v>500000</v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2">
        <v>261679.17</v>
      </c>
      <c r="AP23" s="7"/>
      <c r="AQ23" s="7"/>
      <c r="AR23" s="7"/>
      <c r="AS23" s="7"/>
      <c r="AT23" s="7"/>
      <c r="AU23" s="7">
        <v>200000</v>
      </c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>
        <v>200000</v>
      </c>
      <c r="BM23" s="7"/>
      <c r="BN23" s="7"/>
      <c r="BO23" s="7"/>
      <c r="BP23" s="7"/>
      <c r="BQ23" s="7"/>
      <c r="BR23" s="7">
        <v>200000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>
        <v>200000</v>
      </c>
      <c r="CE23" s="7"/>
      <c r="CF23" s="7"/>
      <c r="CG23" s="7"/>
      <c r="CH23" s="7"/>
      <c r="CI23" s="7"/>
      <c r="CJ23" s="4"/>
    </row>
    <row r="24" spans="1:88" ht="15.75">
      <c r="A24" s="11" t="s">
        <v>51</v>
      </c>
      <c r="B24" s="5"/>
      <c r="C24" s="17" t="s">
        <v>48</v>
      </c>
      <c r="D24" s="17" t="s">
        <v>27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4"/>
      <c r="X24" s="7">
        <v>14260689.890000001</v>
      </c>
      <c r="Y24" s="7">
        <v>2436800</v>
      </c>
      <c r="Z24" s="7"/>
      <c r="AA24" s="7">
        <v>9326865.8499999996</v>
      </c>
      <c r="AB24" s="7"/>
      <c r="AC24" s="7"/>
      <c r="AD24" s="7"/>
      <c r="AE24" s="7">
        <v>1831699.89</v>
      </c>
      <c r="AF24" s="7">
        <v>1831689.89</v>
      </c>
      <c r="AG24" s="7"/>
      <c r="AH24" s="7"/>
      <c r="AI24" s="7">
        <v>12413665.85</v>
      </c>
      <c r="AJ24" s="7">
        <v>2436800</v>
      </c>
      <c r="AK24" s="7">
        <v>9326865.8499999996</v>
      </c>
      <c r="AL24" s="7"/>
      <c r="AM24" s="7">
        <v>10</v>
      </c>
      <c r="AN24" s="7"/>
      <c r="AO24" s="12">
        <v>2931663.86</v>
      </c>
      <c r="AP24" s="7">
        <v>2436800</v>
      </c>
      <c r="AQ24" s="7">
        <v>9326865.8499999996</v>
      </c>
      <c r="AR24" s="7"/>
      <c r="AS24" s="7">
        <v>1831699.89</v>
      </c>
      <c r="AT24" s="7"/>
      <c r="AU24" s="7">
        <v>14814266.109999999</v>
      </c>
      <c r="AV24" s="7"/>
      <c r="AW24" s="7"/>
      <c r="AX24" s="7">
        <v>3036024.04</v>
      </c>
      <c r="AY24" s="7"/>
      <c r="AZ24" s="7"/>
      <c r="BA24" s="7"/>
      <c r="BB24" s="7">
        <v>300266.11</v>
      </c>
      <c r="BC24" s="7">
        <v>300266.11</v>
      </c>
      <c r="BD24" s="7"/>
      <c r="BE24" s="7"/>
      <c r="BF24" s="7">
        <v>3036024.04</v>
      </c>
      <c r="BG24" s="7"/>
      <c r="BH24" s="7">
        <v>3036024.04</v>
      </c>
      <c r="BI24" s="7"/>
      <c r="BJ24" s="7"/>
      <c r="BK24" s="7"/>
      <c r="BL24" s="7">
        <v>17850290.149999999</v>
      </c>
      <c r="BM24" s="7"/>
      <c r="BN24" s="7">
        <v>3036024.04</v>
      </c>
      <c r="BO24" s="7"/>
      <c r="BP24" s="7">
        <v>300266.11</v>
      </c>
      <c r="BQ24" s="7"/>
      <c r="BR24" s="7">
        <v>9654743.4800000004</v>
      </c>
      <c r="BS24" s="7"/>
      <c r="BT24" s="7"/>
      <c r="BU24" s="7"/>
      <c r="BV24" s="7">
        <v>660000</v>
      </c>
      <c r="BW24" s="7"/>
      <c r="BX24" s="7">
        <v>5340000</v>
      </c>
      <c r="BY24" s="7"/>
      <c r="BZ24" s="7">
        <v>5340000</v>
      </c>
      <c r="CA24" s="7"/>
      <c r="CB24" s="7"/>
      <c r="CC24" s="7"/>
      <c r="CD24" s="7">
        <v>14994743.48</v>
      </c>
      <c r="CE24" s="7"/>
      <c r="CF24" s="7">
        <v>5340000</v>
      </c>
      <c r="CG24" s="7"/>
      <c r="CH24" s="7">
        <v>660000</v>
      </c>
      <c r="CI24" s="7"/>
      <c r="CJ24" s="4"/>
    </row>
    <row r="25" spans="1:88" ht="15.75">
      <c r="A25" s="8" t="s">
        <v>54</v>
      </c>
      <c r="B25" s="5"/>
      <c r="C25" s="16" t="s">
        <v>55</v>
      </c>
      <c r="D25" s="16" t="s">
        <v>23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4"/>
      <c r="X25" s="7">
        <v>25195514.34</v>
      </c>
      <c r="Y25" s="7"/>
      <c r="Z25" s="7"/>
      <c r="AA25" s="7">
        <v>64433000</v>
      </c>
      <c r="AB25" s="7"/>
      <c r="AC25" s="7"/>
      <c r="AD25" s="7"/>
      <c r="AE25" s="7">
        <v>5206700.01</v>
      </c>
      <c r="AF25" s="7">
        <v>5200700.01</v>
      </c>
      <c r="AG25" s="7"/>
      <c r="AH25" s="7"/>
      <c r="AI25" s="7">
        <v>65433000</v>
      </c>
      <c r="AJ25" s="7"/>
      <c r="AK25" s="7">
        <v>64433000</v>
      </c>
      <c r="AL25" s="7"/>
      <c r="AM25" s="7">
        <v>6000</v>
      </c>
      <c r="AN25" s="7"/>
      <c r="AO25" s="10">
        <f>SUM(AO26)</f>
        <v>8467402.3000000007</v>
      </c>
      <c r="AP25" s="7"/>
      <c r="AQ25" s="7">
        <v>64433000</v>
      </c>
      <c r="AR25" s="7"/>
      <c r="AS25" s="7">
        <v>5206700.01</v>
      </c>
      <c r="AT25" s="7"/>
      <c r="AU25" s="7">
        <v>24805895.09</v>
      </c>
      <c r="AV25" s="7"/>
      <c r="AW25" s="7"/>
      <c r="AX25" s="7">
        <v>182783000</v>
      </c>
      <c r="AY25" s="7"/>
      <c r="AZ25" s="7"/>
      <c r="BA25" s="7"/>
      <c r="BB25" s="7">
        <v>6383000</v>
      </c>
      <c r="BC25" s="7">
        <v>6583000</v>
      </c>
      <c r="BD25" s="7"/>
      <c r="BE25" s="7"/>
      <c r="BF25" s="7">
        <v>183383000</v>
      </c>
      <c r="BG25" s="7"/>
      <c r="BH25" s="7">
        <v>182783000</v>
      </c>
      <c r="BI25" s="7"/>
      <c r="BJ25" s="7">
        <v>-200000</v>
      </c>
      <c r="BK25" s="7"/>
      <c r="BL25" s="7">
        <v>208188895.09</v>
      </c>
      <c r="BM25" s="7"/>
      <c r="BN25" s="7">
        <v>182783000</v>
      </c>
      <c r="BO25" s="7"/>
      <c r="BP25" s="7">
        <v>6383000</v>
      </c>
      <c r="BQ25" s="7"/>
      <c r="BR25" s="7">
        <v>19972735.690000001</v>
      </c>
      <c r="BS25" s="7"/>
      <c r="BT25" s="7"/>
      <c r="BU25" s="7"/>
      <c r="BV25" s="7">
        <v>5183000</v>
      </c>
      <c r="BW25" s="7"/>
      <c r="BX25" s="7">
        <v>47812000</v>
      </c>
      <c r="BY25" s="7"/>
      <c r="BZ25" s="7">
        <v>47212000</v>
      </c>
      <c r="CA25" s="7"/>
      <c r="CB25" s="7">
        <v>-169000</v>
      </c>
      <c r="CC25" s="7"/>
      <c r="CD25" s="7">
        <v>67784735.689999998</v>
      </c>
      <c r="CE25" s="7"/>
      <c r="CF25" s="7">
        <v>47212000</v>
      </c>
      <c r="CG25" s="7"/>
      <c r="CH25" s="7">
        <v>5014000</v>
      </c>
      <c r="CI25" s="7"/>
      <c r="CJ25" s="4"/>
    </row>
    <row r="26" spans="1:88" ht="15.75">
      <c r="A26" s="11" t="s">
        <v>56</v>
      </c>
      <c r="B26" s="5"/>
      <c r="C26" s="17" t="s">
        <v>55</v>
      </c>
      <c r="D26" s="17" t="s">
        <v>22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"/>
      <c r="X26" s="7">
        <v>25195514.34</v>
      </c>
      <c r="Y26" s="7"/>
      <c r="Z26" s="7"/>
      <c r="AA26" s="7">
        <v>64433000</v>
      </c>
      <c r="AB26" s="7"/>
      <c r="AC26" s="7"/>
      <c r="AD26" s="7"/>
      <c r="AE26" s="7">
        <v>5206700.01</v>
      </c>
      <c r="AF26" s="7">
        <v>5200700.01</v>
      </c>
      <c r="AG26" s="7"/>
      <c r="AH26" s="7"/>
      <c r="AI26" s="7">
        <v>65433000</v>
      </c>
      <c r="AJ26" s="7"/>
      <c r="AK26" s="7">
        <v>64433000</v>
      </c>
      <c r="AL26" s="7"/>
      <c r="AM26" s="7">
        <v>6000</v>
      </c>
      <c r="AN26" s="7"/>
      <c r="AO26" s="12">
        <v>8467402.3000000007</v>
      </c>
      <c r="AP26" s="7"/>
      <c r="AQ26" s="7">
        <v>64433000</v>
      </c>
      <c r="AR26" s="7"/>
      <c r="AS26" s="7">
        <v>5206700.01</v>
      </c>
      <c r="AT26" s="7"/>
      <c r="AU26" s="7">
        <v>24805895.09</v>
      </c>
      <c r="AV26" s="7"/>
      <c r="AW26" s="7"/>
      <c r="AX26" s="7">
        <v>182783000</v>
      </c>
      <c r="AY26" s="7"/>
      <c r="AZ26" s="7"/>
      <c r="BA26" s="7"/>
      <c r="BB26" s="7">
        <v>6383000</v>
      </c>
      <c r="BC26" s="7">
        <v>6583000</v>
      </c>
      <c r="BD26" s="7"/>
      <c r="BE26" s="7"/>
      <c r="BF26" s="7">
        <v>183383000</v>
      </c>
      <c r="BG26" s="7"/>
      <c r="BH26" s="7">
        <v>182783000</v>
      </c>
      <c r="BI26" s="7"/>
      <c r="BJ26" s="7">
        <v>-200000</v>
      </c>
      <c r="BK26" s="7"/>
      <c r="BL26" s="7">
        <v>208188895.09</v>
      </c>
      <c r="BM26" s="7"/>
      <c r="BN26" s="7">
        <v>182783000</v>
      </c>
      <c r="BO26" s="7"/>
      <c r="BP26" s="7">
        <v>6383000</v>
      </c>
      <c r="BQ26" s="7"/>
      <c r="BR26" s="7">
        <v>19972735.690000001</v>
      </c>
      <c r="BS26" s="7"/>
      <c r="BT26" s="7"/>
      <c r="BU26" s="7"/>
      <c r="BV26" s="7">
        <v>5183000</v>
      </c>
      <c r="BW26" s="7"/>
      <c r="BX26" s="7">
        <v>47812000</v>
      </c>
      <c r="BY26" s="7"/>
      <c r="BZ26" s="7">
        <v>47212000</v>
      </c>
      <c r="CA26" s="7"/>
      <c r="CB26" s="7">
        <v>-169000</v>
      </c>
      <c r="CC26" s="7"/>
      <c r="CD26" s="7">
        <v>67784735.689999998</v>
      </c>
      <c r="CE26" s="7"/>
      <c r="CF26" s="7">
        <v>47212000</v>
      </c>
      <c r="CG26" s="7"/>
      <c r="CH26" s="7">
        <v>5014000</v>
      </c>
      <c r="CI26" s="7"/>
      <c r="CJ26" s="4"/>
    </row>
    <row r="27" spans="1:88" ht="15.75">
      <c r="A27" s="8" t="s">
        <v>57</v>
      </c>
      <c r="B27" s="5"/>
      <c r="C27" s="16" t="s">
        <v>39</v>
      </c>
      <c r="D27" s="16" t="s">
        <v>23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4"/>
      <c r="X27" s="7">
        <v>2300880</v>
      </c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10">
        <f>SUM(AO28)</f>
        <v>661491</v>
      </c>
      <c r="AP27" s="7"/>
      <c r="AQ27" s="7"/>
      <c r="AR27" s="7"/>
      <c r="AS27" s="7"/>
      <c r="AT27" s="7"/>
      <c r="AU27" s="7">
        <v>2300880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>
        <v>2300880</v>
      </c>
      <c r="BM27" s="7"/>
      <c r="BN27" s="7"/>
      <c r="BO27" s="7"/>
      <c r="BP27" s="7"/>
      <c r="BQ27" s="7"/>
      <c r="BR27" s="7">
        <v>2300880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>
        <v>2300880</v>
      </c>
      <c r="CE27" s="7"/>
      <c r="CF27" s="7"/>
      <c r="CG27" s="7"/>
      <c r="CH27" s="7"/>
      <c r="CI27" s="7"/>
      <c r="CJ27" s="4"/>
    </row>
    <row r="28" spans="1:88" ht="15.75">
      <c r="A28" s="11" t="s">
        <v>58</v>
      </c>
      <c r="B28" s="5"/>
      <c r="C28" s="17" t="s">
        <v>39</v>
      </c>
      <c r="D28" s="17" t="s">
        <v>22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"/>
      <c r="X28" s="7">
        <v>2300880</v>
      </c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2">
        <v>661491</v>
      </c>
      <c r="AP28" s="7"/>
      <c r="AQ28" s="7"/>
      <c r="AR28" s="7"/>
      <c r="AS28" s="7"/>
      <c r="AT28" s="7"/>
      <c r="AU28" s="7">
        <v>2300880</v>
      </c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>
        <v>2300880</v>
      </c>
      <c r="BM28" s="7"/>
      <c r="BN28" s="7"/>
      <c r="BO28" s="7"/>
      <c r="BP28" s="7"/>
      <c r="BQ28" s="7"/>
      <c r="BR28" s="7">
        <v>2300880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>
        <v>2300880</v>
      </c>
      <c r="CE28" s="7"/>
      <c r="CF28" s="7"/>
      <c r="CG28" s="7"/>
      <c r="CH28" s="7"/>
      <c r="CI28" s="7"/>
      <c r="CJ28" s="4"/>
    </row>
    <row r="29" spans="1:88" ht="15.75">
      <c r="A29" s="8" t="s">
        <v>59</v>
      </c>
      <c r="B29" s="5"/>
      <c r="C29" s="16" t="s">
        <v>32</v>
      </c>
      <c r="D29" s="16" t="s">
        <v>23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4"/>
      <c r="X29" s="7">
        <v>200000</v>
      </c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10">
        <f>AO30</f>
        <v>89011.199999999997</v>
      </c>
      <c r="AP29" s="7"/>
      <c r="AQ29" s="7"/>
      <c r="AR29" s="7"/>
      <c r="AS29" s="7"/>
      <c r="AT29" s="7"/>
      <c r="AU29" s="7">
        <v>1547214.69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>
        <v>1547214.69</v>
      </c>
      <c r="BM29" s="7"/>
      <c r="BN29" s="7"/>
      <c r="BO29" s="7"/>
      <c r="BP29" s="7"/>
      <c r="BQ29" s="7"/>
      <c r="BR29" s="7">
        <v>230000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>
        <v>230000</v>
      </c>
      <c r="CE29" s="7"/>
      <c r="CF29" s="7"/>
      <c r="CG29" s="7"/>
      <c r="CH29" s="7"/>
      <c r="CI29" s="7"/>
      <c r="CJ29" s="4"/>
    </row>
    <row r="30" spans="1:88" ht="15.75">
      <c r="A30" s="11" t="s">
        <v>60</v>
      </c>
      <c r="B30" s="5"/>
      <c r="C30" s="17" t="s">
        <v>32</v>
      </c>
      <c r="D30" s="17" t="s">
        <v>22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"/>
      <c r="X30" s="7">
        <v>200000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12">
        <v>89011.199999999997</v>
      </c>
      <c r="AP30" s="7"/>
      <c r="AQ30" s="7"/>
      <c r="AR30" s="7"/>
      <c r="AS30" s="7"/>
      <c r="AT30" s="7"/>
      <c r="AU30" s="7">
        <v>1547214.69</v>
      </c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>
        <v>1547214.69</v>
      </c>
      <c r="BM30" s="7"/>
      <c r="BN30" s="7"/>
      <c r="BO30" s="7"/>
      <c r="BP30" s="7"/>
      <c r="BQ30" s="7"/>
      <c r="BR30" s="7">
        <v>230000</v>
      </c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>
        <v>230000</v>
      </c>
      <c r="CE30" s="7"/>
      <c r="CF30" s="7"/>
      <c r="CG30" s="7"/>
      <c r="CH30" s="7"/>
      <c r="CI30" s="7"/>
      <c r="CJ30" s="4"/>
    </row>
    <row r="31" spans="1:88" ht="15.75">
      <c r="A31" s="9" t="s">
        <v>61</v>
      </c>
      <c r="B31" s="13"/>
      <c r="C31" s="9"/>
      <c r="D31" s="9"/>
      <c r="E31" s="13"/>
      <c r="T31" s="13"/>
      <c r="U31" s="13"/>
      <c r="V31" s="14"/>
      <c r="W31" s="13"/>
      <c r="X31" s="15">
        <v>78548088.799999997</v>
      </c>
      <c r="Y31" s="15"/>
      <c r="Z31" s="15"/>
      <c r="AA31" s="15"/>
      <c r="AB31" s="15"/>
      <c r="AC31" s="15"/>
      <c r="AD31" s="15">
        <v>2687756</v>
      </c>
      <c r="AE31" s="15"/>
      <c r="AF31" s="15">
        <v>9995474.7799999993</v>
      </c>
      <c r="AG31" s="15"/>
      <c r="AH31" s="15"/>
      <c r="AI31" s="15">
        <v>83981106.920000002</v>
      </c>
      <c r="AJ31" s="15">
        <v>2783200</v>
      </c>
      <c r="AK31" s="15">
        <v>76263385.849999994</v>
      </c>
      <c r="AL31" s="15">
        <v>1475000</v>
      </c>
      <c r="AM31" s="15">
        <v>-414972</v>
      </c>
      <c r="AN31" s="15"/>
      <c r="AO31" s="10">
        <f>AO10+AO14+AO18+AO21+AO25+AO27+AO29+AO16</f>
        <v>20924017.550000001</v>
      </c>
      <c r="AP31" s="15">
        <v>2783200</v>
      </c>
      <c r="AQ31" s="15">
        <v>76263385.849999994</v>
      </c>
      <c r="AR31" s="15">
        <v>4162756</v>
      </c>
      <c r="AS31" s="15">
        <v>9580502.7799999993</v>
      </c>
      <c r="AT31" s="15"/>
      <c r="AU31" s="15">
        <v>80241298.200000003</v>
      </c>
      <c r="AV31" s="15"/>
      <c r="AW31" s="15"/>
      <c r="AX31" s="15"/>
      <c r="AY31" s="15"/>
      <c r="AZ31" s="15"/>
      <c r="BA31" s="15">
        <v>3303487</v>
      </c>
      <c r="BB31" s="15"/>
      <c r="BC31" s="15">
        <v>9058318.9199999999</v>
      </c>
      <c r="BD31" s="15"/>
      <c r="BE31" s="15"/>
      <c r="BF31" s="15">
        <v>196084683.31999999</v>
      </c>
      <c r="BG31" s="15">
        <v>3232000</v>
      </c>
      <c r="BH31" s="15">
        <v>192332683.31999999</v>
      </c>
      <c r="BI31" s="15"/>
      <c r="BJ31" s="15">
        <v>725927.13</v>
      </c>
      <c r="BK31" s="15"/>
      <c r="BL31" s="15">
        <v>276325981.51999998</v>
      </c>
      <c r="BM31" s="15">
        <v>3232000</v>
      </c>
      <c r="BN31" s="15">
        <v>192332683.31999999</v>
      </c>
      <c r="BO31" s="15">
        <v>3303487</v>
      </c>
      <c r="BP31" s="15">
        <v>9784246.0500000007</v>
      </c>
      <c r="BQ31" s="15"/>
      <c r="BR31" s="15">
        <v>72083851.930000007</v>
      </c>
      <c r="BS31" s="15"/>
      <c r="BT31" s="15"/>
      <c r="BU31" s="15">
        <v>3424404</v>
      </c>
      <c r="BV31" s="15">
        <v>9202770.7300000004</v>
      </c>
      <c r="BW31" s="15"/>
      <c r="BX31" s="15">
        <v>58860618.490000002</v>
      </c>
      <c r="BY31" s="15">
        <v>414800</v>
      </c>
      <c r="BZ31" s="15">
        <v>58445818.490000002</v>
      </c>
      <c r="CA31" s="15"/>
      <c r="CB31" s="15">
        <v>-541578.87</v>
      </c>
      <c r="CC31" s="15"/>
      <c r="CD31" s="15">
        <v>130944470.42</v>
      </c>
      <c r="CE31" s="15">
        <v>414800</v>
      </c>
      <c r="CF31" s="15">
        <v>58445818.490000002</v>
      </c>
      <c r="CG31" s="15">
        <v>3424404</v>
      </c>
      <c r="CH31" s="15">
        <v>8661191.8599999994</v>
      </c>
      <c r="CI31" s="15"/>
    </row>
  </sheetData>
  <mergeCells count="76">
    <mergeCell ref="AI6:AI8"/>
    <mergeCell ref="AP6:AP8"/>
    <mergeCell ref="AN6:AN8"/>
    <mergeCell ref="AC6:AC8"/>
    <mergeCell ref="C1:AO1"/>
    <mergeCell ref="A3:CJ3"/>
    <mergeCell ref="D6:D8"/>
    <mergeCell ref="CE6:CE8"/>
    <mergeCell ref="BR6:BR8"/>
    <mergeCell ref="BF6:BF8"/>
    <mergeCell ref="X6:X8"/>
    <mergeCell ref="AU6:AU8"/>
    <mergeCell ref="B6:B8"/>
    <mergeCell ref="AO6:AO8"/>
    <mergeCell ref="BI6:BI8"/>
    <mergeCell ref="AJ6:AJ8"/>
    <mergeCell ref="CJ6:CJ8"/>
    <mergeCell ref="A6:A8"/>
    <mergeCell ref="W6:W8"/>
    <mergeCell ref="BK6:BK8"/>
    <mergeCell ref="AL6:AL8"/>
    <mergeCell ref="BA6:BA8"/>
    <mergeCell ref="AT6:AT8"/>
    <mergeCell ref="AZ6:AZ8"/>
    <mergeCell ref="CI6:CI8"/>
    <mergeCell ref="AA6:AA8"/>
    <mergeCell ref="CB6:CB8"/>
    <mergeCell ref="BE6:BE8"/>
    <mergeCell ref="AY6:AY8"/>
    <mergeCell ref="T6:T8"/>
    <mergeCell ref="BO6:BO8"/>
    <mergeCell ref="BC6:BC8"/>
    <mergeCell ref="CF6:CF8"/>
    <mergeCell ref="AQ6:AQ8"/>
    <mergeCell ref="CD6:CD8"/>
    <mergeCell ref="BJ6:BJ8"/>
    <mergeCell ref="BH6:BH8"/>
    <mergeCell ref="BP6:BP8"/>
    <mergeCell ref="AS6:AS8"/>
    <mergeCell ref="BY6:BY8"/>
    <mergeCell ref="AW6:AW8"/>
    <mergeCell ref="BD6:BD8"/>
    <mergeCell ref="BZ6:BZ8"/>
    <mergeCell ref="BN6:BN8"/>
    <mergeCell ref="CH6:CH8"/>
    <mergeCell ref="U6:U8"/>
    <mergeCell ref="AX6:AX8"/>
    <mergeCell ref="Z6:Z8"/>
    <mergeCell ref="AG6:AG8"/>
    <mergeCell ref="AK6:AK8"/>
    <mergeCell ref="BS6:BS8"/>
    <mergeCell ref="AM6:AM8"/>
    <mergeCell ref="BB6:BB8"/>
    <mergeCell ref="AD6:AD8"/>
    <mergeCell ref="AB6:AB8"/>
    <mergeCell ref="BQ6:BQ8"/>
    <mergeCell ref="CA6:CA8"/>
    <mergeCell ref="BX6:BX8"/>
    <mergeCell ref="CC6:CC8"/>
    <mergeCell ref="CG6:CG8"/>
    <mergeCell ref="C6:C8"/>
    <mergeCell ref="BU6:BU8"/>
    <mergeCell ref="BW6:BW8"/>
    <mergeCell ref="AF6:AF8"/>
    <mergeCell ref="BT6:BT8"/>
    <mergeCell ref="AH6:AH8"/>
    <mergeCell ref="BV6:BV8"/>
    <mergeCell ref="Y6:Y8"/>
    <mergeCell ref="BM6:BM8"/>
    <mergeCell ref="V6:V8"/>
    <mergeCell ref="BL6:BL8"/>
    <mergeCell ref="AE6:AE8"/>
    <mergeCell ref="AR6:AR8"/>
    <mergeCell ref="BG6:BG8"/>
    <mergeCell ref="AV6:AV8"/>
    <mergeCell ref="E6:S8"/>
  </mergeCells>
  <pageMargins left="0.78740157480314965" right="0.39370078740157483" top="0.78740157480314965" bottom="0.78740157480314965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I38"/>
  <sheetViews>
    <sheetView showGridLines="0" workbookViewId="0">
      <selection activeCell="CO2" sqref="CO2"/>
    </sheetView>
  </sheetViews>
  <sheetFormatPr defaultRowHeight="10.15" customHeight="1"/>
  <cols>
    <col min="1" max="1" width="52.28515625" customWidth="1"/>
    <col min="2" max="3" width="12.7109375" customWidth="1"/>
    <col min="4" max="62" width="8" hidden="1"/>
    <col min="63" max="63" width="26" customWidth="1"/>
    <col min="64" max="80" width="8" hidden="1"/>
    <col min="81" max="81" width="26" customWidth="1"/>
    <col min="82" max="87" width="8" hidden="1"/>
  </cols>
  <sheetData>
    <row r="1" spans="1:87" ht="117" customHeight="1">
      <c r="C1" s="32" t="s">
        <v>77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</row>
    <row r="2" spans="1:87" ht="29.25" customHeight="1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</row>
    <row r="3" spans="1:87" ht="74.25" customHeight="1">
      <c r="A3" s="31" t="s">
        <v>76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</row>
    <row r="4" spans="1:87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</row>
    <row r="5" spans="1:87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 t="s">
        <v>0</v>
      </c>
      <c r="CD5" s="2"/>
      <c r="CE5" s="2"/>
      <c r="CF5" s="2"/>
      <c r="CG5" s="2"/>
      <c r="CH5" s="2"/>
      <c r="CI5" s="2"/>
    </row>
    <row r="6" spans="1:87" ht="15" customHeight="1">
      <c r="A6" s="29" t="s">
        <v>1</v>
      </c>
      <c r="B6" s="22" t="s">
        <v>3</v>
      </c>
      <c r="C6" s="22" t="s">
        <v>4</v>
      </c>
      <c r="D6" s="26" t="s">
        <v>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6" t="s">
        <v>6</v>
      </c>
      <c r="T6" s="26" t="s">
        <v>7</v>
      </c>
      <c r="U6" s="26" t="s">
        <v>8</v>
      </c>
      <c r="V6" s="28" t="s">
        <v>1</v>
      </c>
      <c r="W6" s="25" t="s">
        <v>9</v>
      </c>
      <c r="X6" s="25" t="s">
        <v>20</v>
      </c>
      <c r="Y6" s="25" t="s">
        <v>11</v>
      </c>
      <c r="Z6" s="25" t="s">
        <v>20</v>
      </c>
      <c r="AA6" s="25" t="s">
        <v>13</v>
      </c>
      <c r="AB6" s="25" t="s">
        <v>20</v>
      </c>
      <c r="AC6" s="25" t="s">
        <v>15</v>
      </c>
      <c r="AD6" s="25" t="s">
        <v>20</v>
      </c>
      <c r="AE6" s="25" t="s">
        <v>17</v>
      </c>
      <c r="AF6" s="25" t="s">
        <v>20</v>
      </c>
      <c r="AG6" s="25" t="s">
        <v>19</v>
      </c>
      <c r="AH6" s="25" t="s">
        <v>9</v>
      </c>
      <c r="AI6" s="25" t="s">
        <v>11</v>
      </c>
      <c r="AJ6" s="25" t="s">
        <v>13</v>
      </c>
      <c r="AK6" s="25" t="s">
        <v>15</v>
      </c>
      <c r="AL6" s="25" t="s">
        <v>17</v>
      </c>
      <c r="AM6" s="25" t="s">
        <v>19</v>
      </c>
      <c r="AN6" s="25" t="s">
        <v>9</v>
      </c>
      <c r="AO6" s="25" t="s">
        <v>11</v>
      </c>
      <c r="AP6" s="25" t="s">
        <v>13</v>
      </c>
      <c r="AQ6" s="25" t="s">
        <v>15</v>
      </c>
      <c r="AR6" s="25" t="s">
        <v>17</v>
      </c>
      <c r="AS6" s="25" t="s">
        <v>19</v>
      </c>
      <c r="AT6" s="25" t="s">
        <v>62</v>
      </c>
      <c r="AU6" s="25" t="s">
        <v>20</v>
      </c>
      <c r="AV6" s="25" t="s">
        <v>63</v>
      </c>
      <c r="AW6" s="25" t="s">
        <v>20</v>
      </c>
      <c r="AX6" s="25" t="s">
        <v>64</v>
      </c>
      <c r="AY6" s="25" t="s">
        <v>20</v>
      </c>
      <c r="AZ6" s="25" t="s">
        <v>65</v>
      </c>
      <c r="BA6" s="25" t="s">
        <v>20</v>
      </c>
      <c r="BB6" s="25" t="s">
        <v>66</v>
      </c>
      <c r="BC6" s="25" t="s">
        <v>20</v>
      </c>
      <c r="BD6" s="25" t="s">
        <v>67</v>
      </c>
      <c r="BE6" s="25" t="s">
        <v>62</v>
      </c>
      <c r="BF6" s="25" t="s">
        <v>63</v>
      </c>
      <c r="BG6" s="25" t="s">
        <v>64</v>
      </c>
      <c r="BH6" s="25" t="s">
        <v>65</v>
      </c>
      <c r="BI6" s="25" t="s">
        <v>66</v>
      </c>
      <c r="BJ6" s="25" t="s">
        <v>67</v>
      </c>
      <c r="BK6" s="29" t="s">
        <v>62</v>
      </c>
      <c r="BL6" s="25" t="s">
        <v>63</v>
      </c>
      <c r="BM6" s="25" t="s">
        <v>64</v>
      </c>
      <c r="BN6" s="25" t="s">
        <v>65</v>
      </c>
      <c r="BO6" s="25" t="s">
        <v>66</v>
      </c>
      <c r="BP6" s="25" t="s">
        <v>67</v>
      </c>
      <c r="BQ6" s="25" t="s">
        <v>68</v>
      </c>
      <c r="BR6" s="25" t="s">
        <v>69</v>
      </c>
      <c r="BS6" s="25" t="s">
        <v>70</v>
      </c>
      <c r="BT6" s="25" t="s">
        <v>71</v>
      </c>
      <c r="BU6" s="25" t="s">
        <v>72</v>
      </c>
      <c r="BV6" s="25" t="s">
        <v>73</v>
      </c>
      <c r="BW6" s="25" t="s">
        <v>68</v>
      </c>
      <c r="BX6" s="25" t="s">
        <v>69</v>
      </c>
      <c r="BY6" s="25" t="s">
        <v>70</v>
      </c>
      <c r="BZ6" s="25" t="s">
        <v>71</v>
      </c>
      <c r="CA6" s="25" t="s">
        <v>72</v>
      </c>
      <c r="CB6" s="25" t="s">
        <v>73</v>
      </c>
      <c r="CC6" s="29" t="s">
        <v>68</v>
      </c>
      <c r="CD6" s="25" t="s">
        <v>69</v>
      </c>
      <c r="CE6" s="25" t="s">
        <v>70</v>
      </c>
      <c r="CF6" s="25" t="s">
        <v>71</v>
      </c>
      <c r="CG6" s="25" t="s">
        <v>72</v>
      </c>
      <c r="CH6" s="25" t="s">
        <v>73</v>
      </c>
      <c r="CI6" s="28" t="s">
        <v>1</v>
      </c>
    </row>
    <row r="7" spans="1:87" ht="15" customHeight="1">
      <c r="A7" s="29"/>
      <c r="B7" s="22"/>
      <c r="C7" s="22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9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9"/>
      <c r="CD7" s="24"/>
      <c r="CE7" s="24"/>
      <c r="CF7" s="24"/>
      <c r="CG7" s="24"/>
      <c r="CH7" s="24"/>
      <c r="CI7" s="28"/>
    </row>
    <row r="8" spans="1:87" ht="15" customHeight="1">
      <c r="A8" s="29"/>
      <c r="B8" s="22" t="s">
        <v>3</v>
      </c>
      <c r="C8" s="22" t="s">
        <v>4</v>
      </c>
      <c r="D8" s="26"/>
      <c r="E8" s="26" t="s">
        <v>5</v>
      </c>
      <c r="F8" s="26" t="s">
        <v>5</v>
      </c>
      <c r="G8" s="26" t="s">
        <v>5</v>
      </c>
      <c r="H8" s="26" t="s">
        <v>5</v>
      </c>
      <c r="I8" s="26" t="s">
        <v>5</v>
      </c>
      <c r="J8" s="26" t="s">
        <v>5</v>
      </c>
      <c r="K8" s="26" t="s">
        <v>5</v>
      </c>
      <c r="L8" s="26" t="s">
        <v>5</v>
      </c>
      <c r="M8" s="26" t="s">
        <v>5</v>
      </c>
      <c r="N8" s="26" t="s">
        <v>5</v>
      </c>
      <c r="O8" s="26" t="s">
        <v>5</v>
      </c>
      <c r="P8" s="26" t="s">
        <v>5</v>
      </c>
      <c r="Q8" s="26" t="s">
        <v>5</v>
      </c>
      <c r="R8" s="26" t="s">
        <v>5</v>
      </c>
      <c r="S8" s="26"/>
      <c r="T8" s="26"/>
      <c r="U8" s="26"/>
      <c r="V8" s="28"/>
      <c r="W8" s="23" t="s">
        <v>9</v>
      </c>
      <c r="X8" s="23" t="s">
        <v>10</v>
      </c>
      <c r="Y8" s="23" t="s">
        <v>11</v>
      </c>
      <c r="Z8" s="23" t="s">
        <v>12</v>
      </c>
      <c r="AA8" s="23" t="s">
        <v>13</v>
      </c>
      <c r="AB8" s="23" t="s">
        <v>14</v>
      </c>
      <c r="AC8" s="23" t="s">
        <v>15</v>
      </c>
      <c r="AD8" s="23" t="s">
        <v>16</v>
      </c>
      <c r="AE8" s="23" t="s">
        <v>17</v>
      </c>
      <c r="AF8" s="23" t="s">
        <v>18</v>
      </c>
      <c r="AG8" s="23" t="s">
        <v>19</v>
      </c>
      <c r="AH8" s="23" t="s">
        <v>9</v>
      </c>
      <c r="AI8" s="23" t="s">
        <v>11</v>
      </c>
      <c r="AJ8" s="23" t="s">
        <v>13</v>
      </c>
      <c r="AK8" s="23" t="s">
        <v>15</v>
      </c>
      <c r="AL8" s="23" t="s">
        <v>17</v>
      </c>
      <c r="AM8" s="23" t="s">
        <v>19</v>
      </c>
      <c r="AN8" s="23" t="s">
        <v>9</v>
      </c>
      <c r="AO8" s="23" t="s">
        <v>11</v>
      </c>
      <c r="AP8" s="23" t="s">
        <v>13</v>
      </c>
      <c r="AQ8" s="23" t="s">
        <v>15</v>
      </c>
      <c r="AR8" s="23" t="s">
        <v>17</v>
      </c>
      <c r="AS8" s="23" t="s">
        <v>19</v>
      </c>
      <c r="AT8" s="23" t="s">
        <v>9</v>
      </c>
      <c r="AU8" s="23" t="s">
        <v>10</v>
      </c>
      <c r="AV8" s="23" t="s">
        <v>11</v>
      </c>
      <c r="AW8" s="23" t="s">
        <v>12</v>
      </c>
      <c r="AX8" s="23" t="s">
        <v>13</v>
      </c>
      <c r="AY8" s="23" t="s">
        <v>14</v>
      </c>
      <c r="AZ8" s="23" t="s">
        <v>15</v>
      </c>
      <c r="BA8" s="23" t="s">
        <v>16</v>
      </c>
      <c r="BB8" s="23" t="s">
        <v>17</v>
      </c>
      <c r="BC8" s="23" t="s">
        <v>18</v>
      </c>
      <c r="BD8" s="23" t="s">
        <v>19</v>
      </c>
      <c r="BE8" s="23" t="s">
        <v>9</v>
      </c>
      <c r="BF8" s="23" t="s">
        <v>11</v>
      </c>
      <c r="BG8" s="23" t="s">
        <v>13</v>
      </c>
      <c r="BH8" s="23" t="s">
        <v>15</v>
      </c>
      <c r="BI8" s="23" t="s">
        <v>17</v>
      </c>
      <c r="BJ8" s="23" t="s">
        <v>19</v>
      </c>
      <c r="BK8" s="29" t="s">
        <v>9</v>
      </c>
      <c r="BL8" s="23" t="s">
        <v>11</v>
      </c>
      <c r="BM8" s="23" t="s">
        <v>13</v>
      </c>
      <c r="BN8" s="23" t="s">
        <v>15</v>
      </c>
      <c r="BO8" s="23" t="s">
        <v>17</v>
      </c>
      <c r="BP8" s="23" t="s">
        <v>19</v>
      </c>
      <c r="BQ8" s="23" t="s">
        <v>9</v>
      </c>
      <c r="BR8" s="23" t="s">
        <v>11</v>
      </c>
      <c r="BS8" s="23" t="s">
        <v>13</v>
      </c>
      <c r="BT8" s="23" t="s">
        <v>15</v>
      </c>
      <c r="BU8" s="23" t="s">
        <v>17</v>
      </c>
      <c r="BV8" s="23" t="s">
        <v>19</v>
      </c>
      <c r="BW8" s="23" t="s">
        <v>9</v>
      </c>
      <c r="BX8" s="23" t="s">
        <v>11</v>
      </c>
      <c r="BY8" s="23" t="s">
        <v>13</v>
      </c>
      <c r="BZ8" s="23" t="s">
        <v>15</v>
      </c>
      <c r="CA8" s="23" t="s">
        <v>17</v>
      </c>
      <c r="CB8" s="23" t="s">
        <v>19</v>
      </c>
      <c r="CC8" s="29" t="s">
        <v>9</v>
      </c>
      <c r="CD8" s="23" t="s">
        <v>11</v>
      </c>
      <c r="CE8" s="23" t="s">
        <v>13</v>
      </c>
      <c r="CF8" s="23" t="s">
        <v>15</v>
      </c>
      <c r="CG8" s="23" t="s">
        <v>17</v>
      </c>
      <c r="CH8" s="23" t="s">
        <v>19</v>
      </c>
      <c r="CI8" s="28"/>
    </row>
    <row r="9" spans="1:87" ht="15" hidden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4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4"/>
    </row>
    <row r="10" spans="1:87" ht="15.75">
      <c r="A10" s="8" t="s">
        <v>21</v>
      </c>
      <c r="B10" s="16" t="s">
        <v>22</v>
      </c>
      <c r="C10" s="1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4"/>
      <c r="W10" s="7">
        <v>22690178.57</v>
      </c>
      <c r="X10" s="7"/>
      <c r="Y10" s="7"/>
      <c r="Z10" s="7">
        <v>3520</v>
      </c>
      <c r="AA10" s="7"/>
      <c r="AB10" s="7"/>
      <c r="AC10" s="7"/>
      <c r="AD10" s="7">
        <v>2140950.88</v>
      </c>
      <c r="AE10" s="7">
        <v>2140950.88</v>
      </c>
      <c r="AF10" s="7"/>
      <c r="AG10" s="7"/>
      <c r="AH10" s="7">
        <v>3520</v>
      </c>
      <c r="AI10" s="7"/>
      <c r="AJ10" s="7">
        <v>3520</v>
      </c>
      <c r="AK10" s="7"/>
      <c r="AL10" s="7"/>
      <c r="AM10" s="7"/>
      <c r="AN10" s="7">
        <v>22693698.57</v>
      </c>
      <c r="AO10" s="7"/>
      <c r="AP10" s="7">
        <v>3520</v>
      </c>
      <c r="AQ10" s="7"/>
      <c r="AR10" s="7">
        <v>2140950.88</v>
      </c>
      <c r="AS10" s="7"/>
      <c r="AT10" s="7">
        <v>20906352.809999999</v>
      </c>
      <c r="AU10" s="7"/>
      <c r="AV10" s="7"/>
      <c r="AW10" s="7">
        <v>3520</v>
      </c>
      <c r="AX10" s="7"/>
      <c r="AY10" s="7"/>
      <c r="AZ10" s="7"/>
      <c r="BA10" s="7">
        <v>2175052.81</v>
      </c>
      <c r="BB10" s="7">
        <v>2175052.81</v>
      </c>
      <c r="BC10" s="7"/>
      <c r="BD10" s="7"/>
      <c r="BE10" s="7">
        <v>3520</v>
      </c>
      <c r="BF10" s="7"/>
      <c r="BG10" s="7">
        <v>3520</v>
      </c>
      <c r="BH10" s="7"/>
      <c r="BI10" s="7"/>
      <c r="BJ10" s="7"/>
      <c r="BK10" s="10">
        <v>20909872.809999999</v>
      </c>
      <c r="BL10" s="7"/>
      <c r="BM10" s="7">
        <v>3520</v>
      </c>
      <c r="BN10" s="7"/>
      <c r="BO10" s="7">
        <v>2175052.81</v>
      </c>
      <c r="BP10" s="7"/>
      <c r="BQ10" s="7">
        <v>20990477.43</v>
      </c>
      <c r="BR10" s="7"/>
      <c r="BS10" s="7"/>
      <c r="BT10" s="7"/>
      <c r="BU10" s="7">
        <v>2259177.4300000002</v>
      </c>
      <c r="BV10" s="7"/>
      <c r="BW10" s="7">
        <v>3520</v>
      </c>
      <c r="BX10" s="7"/>
      <c r="BY10" s="7">
        <v>3520</v>
      </c>
      <c r="BZ10" s="7"/>
      <c r="CA10" s="7"/>
      <c r="CB10" s="7"/>
      <c r="CC10" s="10">
        <v>20993997.43</v>
      </c>
      <c r="CD10" s="7"/>
      <c r="CE10" s="7">
        <v>3520</v>
      </c>
      <c r="CF10" s="7"/>
      <c r="CG10" s="7">
        <v>2259177.4300000002</v>
      </c>
      <c r="CH10" s="7"/>
      <c r="CI10" s="4"/>
    </row>
    <row r="11" spans="1:87" ht="47.25">
      <c r="A11" s="11" t="s">
        <v>24</v>
      </c>
      <c r="B11" s="17" t="s">
        <v>22</v>
      </c>
      <c r="C11" s="17" t="s">
        <v>25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4"/>
      <c r="W11" s="7">
        <v>2763000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>
        <v>2763000</v>
      </c>
      <c r="AO11" s="7"/>
      <c r="AP11" s="7"/>
      <c r="AQ11" s="7"/>
      <c r="AR11" s="7"/>
      <c r="AS11" s="7"/>
      <c r="AT11" s="7">
        <v>2763000</v>
      </c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2">
        <v>2763000</v>
      </c>
      <c r="BL11" s="7"/>
      <c r="BM11" s="7"/>
      <c r="BN11" s="7"/>
      <c r="BO11" s="7"/>
      <c r="BP11" s="7"/>
      <c r="BQ11" s="7">
        <v>2763000</v>
      </c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12">
        <v>2763000</v>
      </c>
      <c r="CD11" s="7"/>
      <c r="CE11" s="7"/>
      <c r="CF11" s="7"/>
      <c r="CG11" s="7"/>
      <c r="CH11" s="7"/>
      <c r="CI11" s="4"/>
    </row>
    <row r="12" spans="1:87" ht="63">
      <c r="A12" s="11" t="s">
        <v>26</v>
      </c>
      <c r="B12" s="17" t="s">
        <v>22</v>
      </c>
      <c r="C12" s="17" t="s">
        <v>27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4"/>
      <c r="W12" s="7">
        <v>10000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>
        <v>10000</v>
      </c>
      <c r="AO12" s="7"/>
      <c r="AP12" s="7"/>
      <c r="AQ12" s="7"/>
      <c r="AR12" s="7"/>
      <c r="AS12" s="7"/>
      <c r="AT12" s="7">
        <v>10000</v>
      </c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12">
        <v>10000</v>
      </c>
      <c r="BL12" s="7"/>
      <c r="BM12" s="7"/>
      <c r="BN12" s="7"/>
      <c r="BO12" s="7"/>
      <c r="BP12" s="7"/>
      <c r="BQ12" s="7">
        <v>10000</v>
      </c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12">
        <v>10000</v>
      </c>
      <c r="CD12" s="7"/>
      <c r="CE12" s="7"/>
      <c r="CF12" s="7"/>
      <c r="CG12" s="7"/>
      <c r="CH12" s="7"/>
      <c r="CI12" s="4"/>
    </row>
    <row r="13" spans="1:87" ht="63">
      <c r="A13" s="11" t="s">
        <v>28</v>
      </c>
      <c r="B13" s="17" t="s">
        <v>22</v>
      </c>
      <c r="C13" s="17" t="s">
        <v>29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4"/>
      <c r="W13" s="7">
        <v>15317300</v>
      </c>
      <c r="X13" s="7"/>
      <c r="Y13" s="7"/>
      <c r="Z13" s="7">
        <v>3520</v>
      </c>
      <c r="AA13" s="7"/>
      <c r="AB13" s="7"/>
      <c r="AC13" s="7"/>
      <c r="AD13" s="7"/>
      <c r="AE13" s="7"/>
      <c r="AF13" s="7"/>
      <c r="AG13" s="7"/>
      <c r="AH13" s="7">
        <v>3520</v>
      </c>
      <c r="AI13" s="7"/>
      <c r="AJ13" s="7">
        <v>3520</v>
      </c>
      <c r="AK13" s="7"/>
      <c r="AL13" s="7"/>
      <c r="AM13" s="7"/>
      <c r="AN13" s="7">
        <v>15320820</v>
      </c>
      <c r="AO13" s="7"/>
      <c r="AP13" s="7">
        <v>3520</v>
      </c>
      <c r="AQ13" s="7"/>
      <c r="AR13" s="7"/>
      <c r="AS13" s="7"/>
      <c r="AT13" s="7">
        <v>15233300</v>
      </c>
      <c r="AU13" s="7"/>
      <c r="AV13" s="7"/>
      <c r="AW13" s="7">
        <v>3520</v>
      </c>
      <c r="AX13" s="7"/>
      <c r="AY13" s="7"/>
      <c r="AZ13" s="7"/>
      <c r="BA13" s="7"/>
      <c r="BB13" s="7"/>
      <c r="BC13" s="7"/>
      <c r="BD13" s="7"/>
      <c r="BE13" s="7">
        <v>3520</v>
      </c>
      <c r="BF13" s="7"/>
      <c r="BG13" s="7">
        <v>3520</v>
      </c>
      <c r="BH13" s="7"/>
      <c r="BI13" s="7"/>
      <c r="BJ13" s="7"/>
      <c r="BK13" s="12">
        <v>15236820</v>
      </c>
      <c r="BL13" s="7"/>
      <c r="BM13" s="7">
        <v>3520</v>
      </c>
      <c r="BN13" s="7"/>
      <c r="BO13" s="7"/>
      <c r="BP13" s="7"/>
      <c r="BQ13" s="7">
        <v>15233300</v>
      </c>
      <c r="BR13" s="7"/>
      <c r="BS13" s="7"/>
      <c r="BT13" s="7"/>
      <c r="BU13" s="7"/>
      <c r="BV13" s="7"/>
      <c r="BW13" s="7">
        <v>3520</v>
      </c>
      <c r="BX13" s="7"/>
      <c r="BY13" s="7">
        <v>3520</v>
      </c>
      <c r="BZ13" s="7"/>
      <c r="CA13" s="7"/>
      <c r="CB13" s="7"/>
      <c r="CC13" s="12">
        <v>15236820</v>
      </c>
      <c r="CD13" s="7"/>
      <c r="CE13" s="7">
        <v>3520</v>
      </c>
      <c r="CF13" s="7"/>
      <c r="CG13" s="7"/>
      <c r="CH13" s="7"/>
      <c r="CI13" s="4"/>
    </row>
    <row r="14" spans="1:87" ht="15.75">
      <c r="A14" s="11" t="s">
        <v>31</v>
      </c>
      <c r="B14" s="17" t="s">
        <v>22</v>
      </c>
      <c r="C14" s="17" t="s">
        <v>32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4"/>
      <c r="W14" s="7">
        <v>200000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>
        <v>200000</v>
      </c>
      <c r="AO14" s="7"/>
      <c r="AP14" s="7"/>
      <c r="AQ14" s="7"/>
      <c r="AR14" s="7"/>
      <c r="AS14" s="7"/>
      <c r="AT14" s="7">
        <v>200000</v>
      </c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2">
        <v>200000</v>
      </c>
      <c r="BL14" s="7"/>
      <c r="BM14" s="7"/>
      <c r="BN14" s="7"/>
      <c r="BO14" s="7"/>
      <c r="BP14" s="7"/>
      <c r="BQ14" s="7">
        <v>200000</v>
      </c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12">
        <v>200000</v>
      </c>
      <c r="CD14" s="7"/>
      <c r="CE14" s="7"/>
      <c r="CF14" s="7"/>
      <c r="CG14" s="7"/>
      <c r="CH14" s="7"/>
      <c r="CI14" s="4"/>
    </row>
    <row r="15" spans="1:87" ht="15.75">
      <c r="A15" s="11" t="s">
        <v>33</v>
      </c>
      <c r="B15" s="17" t="s">
        <v>22</v>
      </c>
      <c r="C15" s="17" t="s">
        <v>34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4"/>
      <c r="W15" s="7">
        <v>2715950.88</v>
      </c>
      <c r="X15" s="7"/>
      <c r="Y15" s="7"/>
      <c r="Z15" s="7"/>
      <c r="AA15" s="7"/>
      <c r="AB15" s="7"/>
      <c r="AC15" s="7"/>
      <c r="AD15" s="7">
        <v>2140950.88</v>
      </c>
      <c r="AE15" s="7">
        <v>2140950.88</v>
      </c>
      <c r="AF15" s="7"/>
      <c r="AG15" s="7"/>
      <c r="AH15" s="7"/>
      <c r="AI15" s="7"/>
      <c r="AJ15" s="7"/>
      <c r="AK15" s="7"/>
      <c r="AL15" s="7"/>
      <c r="AM15" s="7"/>
      <c r="AN15" s="7">
        <v>2715950.88</v>
      </c>
      <c r="AO15" s="7"/>
      <c r="AP15" s="7"/>
      <c r="AQ15" s="7"/>
      <c r="AR15" s="7">
        <v>2140950.88</v>
      </c>
      <c r="AS15" s="7"/>
      <c r="AT15" s="7">
        <v>2700052.81</v>
      </c>
      <c r="AU15" s="7"/>
      <c r="AV15" s="7"/>
      <c r="AW15" s="7"/>
      <c r="AX15" s="7"/>
      <c r="AY15" s="7"/>
      <c r="AZ15" s="7"/>
      <c r="BA15" s="7">
        <v>2175052.81</v>
      </c>
      <c r="BB15" s="7">
        <v>2175052.81</v>
      </c>
      <c r="BC15" s="7"/>
      <c r="BD15" s="7"/>
      <c r="BE15" s="7"/>
      <c r="BF15" s="7"/>
      <c r="BG15" s="7"/>
      <c r="BH15" s="7"/>
      <c r="BI15" s="7"/>
      <c r="BJ15" s="7"/>
      <c r="BK15" s="12">
        <v>2700052.81</v>
      </c>
      <c r="BL15" s="7"/>
      <c r="BM15" s="7"/>
      <c r="BN15" s="7"/>
      <c r="BO15" s="7">
        <v>2175052.81</v>
      </c>
      <c r="BP15" s="7"/>
      <c r="BQ15" s="7">
        <v>2784177.43</v>
      </c>
      <c r="BR15" s="7"/>
      <c r="BS15" s="7"/>
      <c r="BT15" s="7"/>
      <c r="BU15" s="7">
        <v>2259177.4300000002</v>
      </c>
      <c r="BV15" s="7"/>
      <c r="BW15" s="7"/>
      <c r="BX15" s="7"/>
      <c r="BY15" s="7"/>
      <c r="BZ15" s="7"/>
      <c r="CA15" s="7"/>
      <c r="CB15" s="7"/>
      <c r="CC15" s="12">
        <v>2784177.43</v>
      </c>
      <c r="CD15" s="7"/>
      <c r="CE15" s="7"/>
      <c r="CF15" s="7"/>
      <c r="CG15" s="7">
        <v>2259177.4300000002</v>
      </c>
      <c r="CH15" s="7"/>
      <c r="CI15" s="4"/>
    </row>
    <row r="16" spans="1:87" ht="15.75">
      <c r="A16" s="8" t="s">
        <v>35</v>
      </c>
      <c r="B16" s="16" t="s">
        <v>25</v>
      </c>
      <c r="C16" s="16" t="s">
        <v>23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4"/>
      <c r="W16" s="7"/>
      <c r="X16" s="7">
        <v>346400</v>
      </c>
      <c r="Y16" s="7"/>
      <c r="Z16" s="7"/>
      <c r="AA16" s="7"/>
      <c r="AB16" s="7"/>
      <c r="AC16" s="7"/>
      <c r="AD16" s="7"/>
      <c r="AE16" s="7"/>
      <c r="AF16" s="7"/>
      <c r="AG16" s="7"/>
      <c r="AH16" s="7">
        <v>346400</v>
      </c>
      <c r="AI16" s="7">
        <v>346400</v>
      </c>
      <c r="AJ16" s="7"/>
      <c r="AK16" s="7"/>
      <c r="AL16" s="7"/>
      <c r="AM16" s="7"/>
      <c r="AN16" s="7">
        <v>346400</v>
      </c>
      <c r="AO16" s="7">
        <v>346400</v>
      </c>
      <c r="AP16" s="7"/>
      <c r="AQ16" s="7"/>
      <c r="AR16" s="7"/>
      <c r="AS16" s="7"/>
      <c r="AT16" s="7"/>
      <c r="AU16" s="7">
        <v>380300</v>
      </c>
      <c r="AV16" s="7"/>
      <c r="AW16" s="7"/>
      <c r="AX16" s="7"/>
      <c r="AY16" s="7"/>
      <c r="AZ16" s="7"/>
      <c r="BA16" s="7"/>
      <c r="BB16" s="7"/>
      <c r="BC16" s="7"/>
      <c r="BD16" s="7"/>
      <c r="BE16" s="7">
        <v>380300</v>
      </c>
      <c r="BF16" s="7">
        <v>380300</v>
      </c>
      <c r="BG16" s="7"/>
      <c r="BH16" s="7"/>
      <c r="BI16" s="7"/>
      <c r="BJ16" s="7"/>
      <c r="BK16" s="10">
        <v>380300</v>
      </c>
      <c r="BL16" s="7">
        <v>380300</v>
      </c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>
        <v>414800</v>
      </c>
      <c r="BX16" s="7">
        <v>414800</v>
      </c>
      <c r="BY16" s="7"/>
      <c r="BZ16" s="7"/>
      <c r="CA16" s="7"/>
      <c r="CB16" s="7"/>
      <c r="CC16" s="10">
        <v>414800</v>
      </c>
      <c r="CD16" s="7">
        <v>414800</v>
      </c>
      <c r="CE16" s="7"/>
      <c r="CF16" s="7"/>
      <c r="CG16" s="7"/>
      <c r="CH16" s="7"/>
      <c r="CI16" s="4"/>
    </row>
    <row r="17" spans="1:87" ht="15.75">
      <c r="A17" s="11" t="s">
        <v>36</v>
      </c>
      <c r="B17" s="17" t="s">
        <v>25</v>
      </c>
      <c r="C17" s="17" t="s">
        <v>27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4"/>
      <c r="W17" s="7"/>
      <c r="X17" s="7">
        <v>346400</v>
      </c>
      <c r="Y17" s="7"/>
      <c r="Z17" s="7"/>
      <c r="AA17" s="7"/>
      <c r="AB17" s="7"/>
      <c r="AC17" s="7"/>
      <c r="AD17" s="7"/>
      <c r="AE17" s="7"/>
      <c r="AF17" s="7"/>
      <c r="AG17" s="7"/>
      <c r="AH17" s="7">
        <v>346400</v>
      </c>
      <c r="AI17" s="7">
        <v>346400</v>
      </c>
      <c r="AJ17" s="7"/>
      <c r="AK17" s="7"/>
      <c r="AL17" s="7"/>
      <c r="AM17" s="7"/>
      <c r="AN17" s="7">
        <v>346400</v>
      </c>
      <c r="AO17" s="7">
        <v>346400</v>
      </c>
      <c r="AP17" s="7"/>
      <c r="AQ17" s="7"/>
      <c r="AR17" s="7"/>
      <c r="AS17" s="7"/>
      <c r="AT17" s="7"/>
      <c r="AU17" s="7">
        <v>380300</v>
      </c>
      <c r="AV17" s="7"/>
      <c r="AW17" s="7"/>
      <c r="AX17" s="7"/>
      <c r="AY17" s="7"/>
      <c r="AZ17" s="7"/>
      <c r="BA17" s="7"/>
      <c r="BB17" s="7"/>
      <c r="BC17" s="7"/>
      <c r="BD17" s="7"/>
      <c r="BE17" s="7">
        <v>380300</v>
      </c>
      <c r="BF17" s="7">
        <v>380300</v>
      </c>
      <c r="BG17" s="7"/>
      <c r="BH17" s="7"/>
      <c r="BI17" s="7"/>
      <c r="BJ17" s="7"/>
      <c r="BK17" s="12">
        <v>380300</v>
      </c>
      <c r="BL17" s="7">
        <v>380300</v>
      </c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>
        <v>414800</v>
      </c>
      <c r="BX17" s="7">
        <v>414800</v>
      </c>
      <c r="BY17" s="7"/>
      <c r="BZ17" s="7"/>
      <c r="CA17" s="7"/>
      <c r="CB17" s="7"/>
      <c r="CC17" s="12">
        <v>414800</v>
      </c>
      <c r="CD17" s="7">
        <v>414800</v>
      </c>
      <c r="CE17" s="7"/>
      <c r="CF17" s="7"/>
      <c r="CG17" s="7"/>
      <c r="CH17" s="7"/>
      <c r="CI17" s="4"/>
    </row>
    <row r="18" spans="1:87" ht="31.5">
      <c r="A18" s="8" t="s">
        <v>37</v>
      </c>
      <c r="B18" s="16" t="s">
        <v>27</v>
      </c>
      <c r="C18" s="16" t="s">
        <v>23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4"/>
      <c r="W18" s="7">
        <v>1259270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400000</v>
      </c>
      <c r="AI18" s="7"/>
      <c r="AJ18" s="7"/>
      <c r="AK18" s="7"/>
      <c r="AL18" s="7"/>
      <c r="AM18" s="7"/>
      <c r="AN18" s="7">
        <v>1659270</v>
      </c>
      <c r="AO18" s="7"/>
      <c r="AP18" s="7"/>
      <c r="AQ18" s="7"/>
      <c r="AR18" s="7"/>
      <c r="AS18" s="7"/>
      <c r="AT18" s="7">
        <v>1159270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0">
        <v>1159270</v>
      </c>
      <c r="BL18" s="7"/>
      <c r="BM18" s="7"/>
      <c r="BN18" s="7"/>
      <c r="BO18" s="7"/>
      <c r="BP18" s="7"/>
      <c r="BQ18" s="7">
        <v>1159270</v>
      </c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10">
        <v>1159270</v>
      </c>
      <c r="CD18" s="7"/>
      <c r="CE18" s="7"/>
      <c r="CF18" s="7"/>
      <c r="CG18" s="7"/>
      <c r="CH18" s="7"/>
      <c r="CI18" s="4"/>
    </row>
    <row r="19" spans="1:87" ht="47.25">
      <c r="A19" s="11" t="s">
        <v>38</v>
      </c>
      <c r="B19" s="17" t="s">
        <v>27</v>
      </c>
      <c r="C19" s="17" t="s">
        <v>39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4"/>
      <c r="W19" s="7">
        <v>1244270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>
        <v>-844270</v>
      </c>
      <c r="AI19" s="7"/>
      <c r="AJ19" s="7"/>
      <c r="AK19" s="7"/>
      <c r="AL19" s="7"/>
      <c r="AM19" s="7"/>
      <c r="AN19" s="7">
        <v>400000</v>
      </c>
      <c r="AO19" s="7"/>
      <c r="AP19" s="7"/>
      <c r="AQ19" s="7"/>
      <c r="AR19" s="7"/>
      <c r="AS19" s="7"/>
      <c r="AT19" s="7">
        <v>1144270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2">
        <v>1144270</v>
      </c>
      <c r="BL19" s="7"/>
      <c r="BM19" s="7"/>
      <c r="BN19" s="7"/>
      <c r="BO19" s="7"/>
      <c r="BP19" s="7"/>
      <c r="BQ19" s="7">
        <v>1144270</v>
      </c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12">
        <v>1144270</v>
      </c>
      <c r="CD19" s="7"/>
      <c r="CE19" s="7"/>
      <c r="CF19" s="7"/>
      <c r="CG19" s="7"/>
      <c r="CH19" s="7"/>
      <c r="CI19" s="4"/>
    </row>
    <row r="20" spans="1:87" ht="31.5">
      <c r="A20" s="11" t="s">
        <v>40</v>
      </c>
      <c r="B20" s="17" t="s">
        <v>27</v>
      </c>
      <c r="C20" s="17" t="s">
        <v>41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4"/>
      <c r="W20" s="7">
        <v>15000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>
        <v>1244270</v>
      </c>
      <c r="AI20" s="7"/>
      <c r="AJ20" s="7"/>
      <c r="AK20" s="7"/>
      <c r="AL20" s="7"/>
      <c r="AM20" s="7"/>
      <c r="AN20" s="7">
        <v>1259270</v>
      </c>
      <c r="AO20" s="7"/>
      <c r="AP20" s="7"/>
      <c r="AQ20" s="7"/>
      <c r="AR20" s="7"/>
      <c r="AS20" s="7"/>
      <c r="AT20" s="7">
        <v>15000</v>
      </c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2">
        <v>15000</v>
      </c>
      <c r="BL20" s="7"/>
      <c r="BM20" s="7"/>
      <c r="BN20" s="7"/>
      <c r="BO20" s="7"/>
      <c r="BP20" s="7"/>
      <c r="BQ20" s="7">
        <v>15000</v>
      </c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12">
        <v>15000</v>
      </c>
      <c r="CD20" s="7"/>
      <c r="CE20" s="7"/>
      <c r="CF20" s="7"/>
      <c r="CG20" s="7"/>
      <c r="CH20" s="7"/>
      <c r="CI20" s="4"/>
    </row>
    <row r="21" spans="1:87" ht="15.75">
      <c r="A21" s="8" t="s">
        <v>42</v>
      </c>
      <c r="B21" s="16" t="s">
        <v>29</v>
      </c>
      <c r="C21" s="16" t="s">
        <v>23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4"/>
      <c r="W21" s="7">
        <v>9891556</v>
      </c>
      <c r="X21" s="7"/>
      <c r="Y21" s="7"/>
      <c r="Z21" s="7">
        <v>2500000</v>
      </c>
      <c r="AA21" s="7"/>
      <c r="AB21" s="7">
        <v>4162756</v>
      </c>
      <c r="AC21" s="7">
        <v>2687756</v>
      </c>
      <c r="AD21" s="7">
        <v>401152</v>
      </c>
      <c r="AE21" s="7">
        <v>822134</v>
      </c>
      <c r="AF21" s="7"/>
      <c r="AG21" s="7"/>
      <c r="AH21" s="7">
        <v>4345537.45</v>
      </c>
      <c r="AI21" s="7"/>
      <c r="AJ21" s="7">
        <v>2500000</v>
      </c>
      <c r="AK21" s="7">
        <v>1475000</v>
      </c>
      <c r="AL21" s="7">
        <v>-420982</v>
      </c>
      <c r="AM21" s="7"/>
      <c r="AN21" s="7">
        <v>14237093.449999999</v>
      </c>
      <c r="AO21" s="7"/>
      <c r="AP21" s="7">
        <v>2500000</v>
      </c>
      <c r="AQ21" s="7">
        <v>4162756</v>
      </c>
      <c r="AR21" s="7">
        <v>401152</v>
      </c>
      <c r="AS21" s="7"/>
      <c r="AT21" s="7">
        <v>10051387</v>
      </c>
      <c r="AU21" s="7">
        <v>2851700</v>
      </c>
      <c r="AV21" s="7"/>
      <c r="AW21" s="7">
        <v>6510139.2800000003</v>
      </c>
      <c r="AX21" s="7"/>
      <c r="AY21" s="7">
        <v>3303487</v>
      </c>
      <c r="AZ21" s="7">
        <v>3303487</v>
      </c>
      <c r="BA21" s="7">
        <v>925927.13</v>
      </c>
      <c r="BB21" s="7"/>
      <c r="BC21" s="7"/>
      <c r="BD21" s="7"/>
      <c r="BE21" s="7">
        <v>9881839.2799999993</v>
      </c>
      <c r="BF21" s="7">
        <v>2851700</v>
      </c>
      <c r="BG21" s="7">
        <v>6510139.2800000003</v>
      </c>
      <c r="BH21" s="7"/>
      <c r="BI21" s="7">
        <v>925927.13</v>
      </c>
      <c r="BJ21" s="7"/>
      <c r="BK21" s="10">
        <v>19933226.280000001</v>
      </c>
      <c r="BL21" s="7">
        <v>2851700</v>
      </c>
      <c r="BM21" s="7">
        <v>6510139.2800000003</v>
      </c>
      <c r="BN21" s="7">
        <v>3303487</v>
      </c>
      <c r="BO21" s="7">
        <v>925927.13</v>
      </c>
      <c r="BP21" s="7"/>
      <c r="BQ21" s="7">
        <v>11482607.93</v>
      </c>
      <c r="BR21" s="7"/>
      <c r="BS21" s="7"/>
      <c r="BT21" s="7">
        <v>3424404</v>
      </c>
      <c r="BU21" s="7">
        <v>1100593.3</v>
      </c>
      <c r="BV21" s="7"/>
      <c r="BW21" s="7">
        <v>5890298.4900000002</v>
      </c>
      <c r="BX21" s="7"/>
      <c r="BY21" s="7">
        <v>5890298.4900000002</v>
      </c>
      <c r="BZ21" s="7"/>
      <c r="CA21" s="7">
        <v>-372578.87</v>
      </c>
      <c r="CB21" s="7"/>
      <c r="CC21" s="10">
        <v>17372906.420000002</v>
      </c>
      <c r="CD21" s="7"/>
      <c r="CE21" s="7">
        <v>5890298.4900000002</v>
      </c>
      <c r="CF21" s="7">
        <v>3424404</v>
      </c>
      <c r="CG21" s="7">
        <v>728014.43</v>
      </c>
      <c r="CH21" s="7"/>
      <c r="CI21" s="4"/>
    </row>
    <row r="22" spans="1:87" ht="15.75">
      <c r="A22" s="11" t="s">
        <v>43</v>
      </c>
      <c r="B22" s="17" t="s">
        <v>29</v>
      </c>
      <c r="C22" s="17" t="s">
        <v>44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4"/>
      <c r="W22" s="7">
        <v>9341556</v>
      </c>
      <c r="X22" s="7"/>
      <c r="Y22" s="7"/>
      <c r="Z22" s="7">
        <v>2500000</v>
      </c>
      <c r="AA22" s="7"/>
      <c r="AB22" s="7">
        <v>2687756</v>
      </c>
      <c r="AC22" s="7">
        <v>2687756</v>
      </c>
      <c r="AD22" s="7">
        <v>401152</v>
      </c>
      <c r="AE22" s="7">
        <v>822134</v>
      </c>
      <c r="AF22" s="7"/>
      <c r="AG22" s="7"/>
      <c r="AH22" s="7">
        <v>2870537.45</v>
      </c>
      <c r="AI22" s="7"/>
      <c r="AJ22" s="7">
        <v>2500000</v>
      </c>
      <c r="AK22" s="7"/>
      <c r="AL22" s="7">
        <v>-420982</v>
      </c>
      <c r="AM22" s="7"/>
      <c r="AN22" s="7">
        <v>12212093.449999999</v>
      </c>
      <c r="AO22" s="7"/>
      <c r="AP22" s="7">
        <v>2500000</v>
      </c>
      <c r="AQ22" s="7">
        <v>2687756</v>
      </c>
      <c r="AR22" s="7">
        <v>401152</v>
      </c>
      <c r="AS22" s="7"/>
      <c r="AT22" s="7">
        <v>9701387</v>
      </c>
      <c r="AU22" s="7">
        <v>2851700</v>
      </c>
      <c r="AV22" s="7"/>
      <c r="AW22" s="7">
        <v>6510139.2800000003</v>
      </c>
      <c r="AX22" s="7"/>
      <c r="AY22" s="7">
        <v>3303487</v>
      </c>
      <c r="AZ22" s="7">
        <v>3303487</v>
      </c>
      <c r="BA22" s="7">
        <v>925927.13</v>
      </c>
      <c r="BB22" s="7"/>
      <c r="BC22" s="7"/>
      <c r="BD22" s="7"/>
      <c r="BE22" s="7">
        <v>9881839.2799999993</v>
      </c>
      <c r="BF22" s="7">
        <v>2851700</v>
      </c>
      <c r="BG22" s="7">
        <v>6510139.2800000003</v>
      </c>
      <c r="BH22" s="7"/>
      <c r="BI22" s="7">
        <v>925927.13</v>
      </c>
      <c r="BJ22" s="7"/>
      <c r="BK22" s="12">
        <v>19583226.280000001</v>
      </c>
      <c r="BL22" s="7">
        <v>2851700</v>
      </c>
      <c r="BM22" s="7">
        <v>6510139.2800000003</v>
      </c>
      <c r="BN22" s="7">
        <v>3303487</v>
      </c>
      <c r="BO22" s="7">
        <v>925927.13</v>
      </c>
      <c r="BP22" s="7"/>
      <c r="BQ22" s="7">
        <v>11132607.93</v>
      </c>
      <c r="BR22" s="7"/>
      <c r="BS22" s="7"/>
      <c r="BT22" s="7">
        <v>3424404</v>
      </c>
      <c r="BU22" s="7">
        <v>1100593.3</v>
      </c>
      <c r="BV22" s="7"/>
      <c r="BW22" s="7">
        <v>5890298.4900000002</v>
      </c>
      <c r="BX22" s="7"/>
      <c r="BY22" s="7">
        <v>5890298.4900000002</v>
      </c>
      <c r="BZ22" s="7"/>
      <c r="CA22" s="7">
        <v>-372578.87</v>
      </c>
      <c r="CB22" s="7"/>
      <c r="CC22" s="12">
        <v>17022906.420000002</v>
      </c>
      <c r="CD22" s="7"/>
      <c r="CE22" s="7">
        <v>5890298.4900000002</v>
      </c>
      <c r="CF22" s="7">
        <v>3424404</v>
      </c>
      <c r="CG22" s="7">
        <v>728014.43</v>
      </c>
      <c r="CH22" s="7"/>
      <c r="CI22" s="4"/>
    </row>
    <row r="23" spans="1:87" ht="31.5">
      <c r="A23" s="11" t="s">
        <v>45</v>
      </c>
      <c r="B23" s="17" t="s">
        <v>29</v>
      </c>
      <c r="C23" s="17" t="s">
        <v>46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4"/>
      <c r="W23" s="7">
        <v>550000</v>
      </c>
      <c r="X23" s="7"/>
      <c r="Y23" s="7"/>
      <c r="Z23" s="7"/>
      <c r="AA23" s="7"/>
      <c r="AB23" s="7">
        <v>1475000</v>
      </c>
      <c r="AC23" s="7"/>
      <c r="AD23" s="7"/>
      <c r="AE23" s="7"/>
      <c r="AF23" s="7"/>
      <c r="AG23" s="7"/>
      <c r="AH23" s="7">
        <v>1475000</v>
      </c>
      <c r="AI23" s="7"/>
      <c r="AJ23" s="7"/>
      <c r="AK23" s="7">
        <v>1475000</v>
      </c>
      <c r="AL23" s="7"/>
      <c r="AM23" s="7"/>
      <c r="AN23" s="7">
        <v>2025000</v>
      </c>
      <c r="AO23" s="7"/>
      <c r="AP23" s="7"/>
      <c r="AQ23" s="7">
        <v>1475000</v>
      </c>
      <c r="AR23" s="7"/>
      <c r="AS23" s="7"/>
      <c r="AT23" s="7">
        <v>350000</v>
      </c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2">
        <v>350000</v>
      </c>
      <c r="BL23" s="7"/>
      <c r="BM23" s="7"/>
      <c r="BN23" s="7"/>
      <c r="BO23" s="7"/>
      <c r="BP23" s="7"/>
      <c r="BQ23" s="7">
        <v>350000</v>
      </c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12">
        <v>350000</v>
      </c>
      <c r="CD23" s="7"/>
      <c r="CE23" s="7"/>
      <c r="CF23" s="7"/>
      <c r="CG23" s="7"/>
      <c r="CH23" s="7"/>
      <c r="CI23" s="4"/>
    </row>
    <row r="24" spans="1:87" ht="31.5">
      <c r="A24" s="8" t="s">
        <v>47</v>
      </c>
      <c r="B24" s="16" t="s">
        <v>48</v>
      </c>
      <c r="C24" s="16" t="s">
        <v>23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4"/>
      <c r="W24" s="7">
        <v>16960689.890000001</v>
      </c>
      <c r="X24" s="7">
        <v>2436800</v>
      </c>
      <c r="Y24" s="7"/>
      <c r="Z24" s="7">
        <v>9326865.8499999996</v>
      </c>
      <c r="AA24" s="7"/>
      <c r="AB24" s="7"/>
      <c r="AC24" s="7"/>
      <c r="AD24" s="7">
        <v>1831699.89</v>
      </c>
      <c r="AE24" s="7">
        <v>1831689.89</v>
      </c>
      <c r="AF24" s="7"/>
      <c r="AG24" s="7"/>
      <c r="AH24" s="7">
        <v>13452649.470000001</v>
      </c>
      <c r="AI24" s="7">
        <v>2436800</v>
      </c>
      <c r="AJ24" s="7">
        <v>9326865.8499999996</v>
      </c>
      <c r="AK24" s="7"/>
      <c r="AL24" s="7">
        <v>10</v>
      </c>
      <c r="AM24" s="7"/>
      <c r="AN24" s="7">
        <v>30413339.359999999</v>
      </c>
      <c r="AO24" s="7">
        <v>2436800</v>
      </c>
      <c r="AP24" s="7">
        <v>9326865.8499999996</v>
      </c>
      <c r="AQ24" s="7"/>
      <c r="AR24" s="7">
        <v>1831699.89</v>
      </c>
      <c r="AS24" s="7"/>
      <c r="AT24" s="7">
        <v>17414266.109999999</v>
      </c>
      <c r="AU24" s="7"/>
      <c r="AV24" s="7"/>
      <c r="AW24" s="7">
        <v>3036024.04</v>
      </c>
      <c r="AX24" s="7"/>
      <c r="AY24" s="7"/>
      <c r="AZ24" s="7"/>
      <c r="BA24" s="7">
        <v>300266.11</v>
      </c>
      <c r="BB24" s="7">
        <v>300266.11</v>
      </c>
      <c r="BC24" s="7"/>
      <c r="BD24" s="7"/>
      <c r="BE24" s="7">
        <v>2436024.04</v>
      </c>
      <c r="BF24" s="7"/>
      <c r="BG24" s="7">
        <v>3036024.04</v>
      </c>
      <c r="BH24" s="7"/>
      <c r="BI24" s="7"/>
      <c r="BJ24" s="7"/>
      <c r="BK24" s="10">
        <v>19850290.149999999</v>
      </c>
      <c r="BL24" s="7"/>
      <c r="BM24" s="7">
        <v>3036024.04</v>
      </c>
      <c r="BN24" s="7"/>
      <c r="BO24" s="7">
        <v>300266.11</v>
      </c>
      <c r="BP24" s="7"/>
      <c r="BQ24" s="7">
        <v>12254743.48</v>
      </c>
      <c r="BR24" s="7"/>
      <c r="BS24" s="7"/>
      <c r="BT24" s="7"/>
      <c r="BU24" s="7">
        <v>660000</v>
      </c>
      <c r="BV24" s="7"/>
      <c r="BW24" s="7">
        <v>4740000</v>
      </c>
      <c r="BX24" s="7"/>
      <c r="BY24" s="7">
        <v>5340000</v>
      </c>
      <c r="BZ24" s="7"/>
      <c r="CA24" s="7"/>
      <c r="CB24" s="7"/>
      <c r="CC24" s="10">
        <v>16994743.48</v>
      </c>
      <c r="CD24" s="7"/>
      <c r="CE24" s="7">
        <v>5340000</v>
      </c>
      <c r="CF24" s="7"/>
      <c r="CG24" s="7">
        <v>660000</v>
      </c>
      <c r="CH24" s="7"/>
      <c r="CI24" s="4"/>
    </row>
    <row r="25" spans="1:87" ht="15.75">
      <c r="A25" s="11" t="s">
        <v>49</v>
      </c>
      <c r="B25" s="17" t="s">
        <v>48</v>
      </c>
      <c r="C25" s="17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4"/>
      <c r="W25" s="7">
        <v>2200000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>
        <v>1038983.62</v>
      </c>
      <c r="AI25" s="7"/>
      <c r="AJ25" s="7"/>
      <c r="AK25" s="7"/>
      <c r="AL25" s="7"/>
      <c r="AM25" s="7"/>
      <c r="AN25" s="7">
        <v>3238983.62</v>
      </c>
      <c r="AO25" s="7"/>
      <c r="AP25" s="7"/>
      <c r="AQ25" s="7"/>
      <c r="AR25" s="7"/>
      <c r="AS25" s="7"/>
      <c r="AT25" s="7">
        <v>2400000</v>
      </c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>
        <v>-600000</v>
      </c>
      <c r="BF25" s="7"/>
      <c r="BG25" s="7"/>
      <c r="BH25" s="7"/>
      <c r="BI25" s="7"/>
      <c r="BJ25" s="7"/>
      <c r="BK25" s="12">
        <v>1800000</v>
      </c>
      <c r="BL25" s="7"/>
      <c r="BM25" s="7"/>
      <c r="BN25" s="7"/>
      <c r="BO25" s="7"/>
      <c r="BP25" s="7"/>
      <c r="BQ25" s="7">
        <v>2400000</v>
      </c>
      <c r="BR25" s="7"/>
      <c r="BS25" s="7"/>
      <c r="BT25" s="7"/>
      <c r="BU25" s="7"/>
      <c r="BV25" s="7"/>
      <c r="BW25" s="7">
        <v>-600000</v>
      </c>
      <c r="BX25" s="7"/>
      <c r="BY25" s="7"/>
      <c r="BZ25" s="7"/>
      <c r="CA25" s="7"/>
      <c r="CB25" s="7"/>
      <c r="CC25" s="12">
        <v>1800000</v>
      </c>
      <c r="CD25" s="7"/>
      <c r="CE25" s="7"/>
      <c r="CF25" s="7"/>
      <c r="CG25" s="7"/>
      <c r="CH25" s="7"/>
      <c r="CI25" s="4"/>
    </row>
    <row r="26" spans="1:87" ht="15.75">
      <c r="A26" s="11" t="s">
        <v>50</v>
      </c>
      <c r="B26" s="17" t="s">
        <v>48</v>
      </c>
      <c r="C26" s="17" t="s">
        <v>25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4"/>
      <c r="W26" s="7">
        <v>500000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>
        <v>500000</v>
      </c>
      <c r="AO26" s="7"/>
      <c r="AP26" s="7"/>
      <c r="AQ26" s="7"/>
      <c r="AR26" s="7"/>
      <c r="AS26" s="7"/>
      <c r="AT26" s="7">
        <v>200000</v>
      </c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12">
        <v>200000</v>
      </c>
      <c r="BL26" s="7"/>
      <c r="BM26" s="7"/>
      <c r="BN26" s="7"/>
      <c r="BO26" s="7"/>
      <c r="BP26" s="7"/>
      <c r="BQ26" s="7">
        <v>200000</v>
      </c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12">
        <v>200000</v>
      </c>
      <c r="CD26" s="7"/>
      <c r="CE26" s="7"/>
      <c r="CF26" s="7"/>
      <c r="CG26" s="7"/>
      <c r="CH26" s="7"/>
      <c r="CI26" s="4"/>
    </row>
    <row r="27" spans="1:87" ht="15.75">
      <c r="A27" s="11" t="s">
        <v>51</v>
      </c>
      <c r="B27" s="17" t="s">
        <v>48</v>
      </c>
      <c r="C27" s="17" t="s">
        <v>27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4"/>
      <c r="W27" s="7">
        <v>14260689.890000001</v>
      </c>
      <c r="X27" s="7">
        <v>2436800</v>
      </c>
      <c r="Y27" s="7"/>
      <c r="Z27" s="7">
        <v>9326865.8499999996</v>
      </c>
      <c r="AA27" s="7"/>
      <c r="AB27" s="7"/>
      <c r="AC27" s="7"/>
      <c r="AD27" s="7">
        <v>1831699.89</v>
      </c>
      <c r="AE27" s="7">
        <v>1831689.89</v>
      </c>
      <c r="AF27" s="7"/>
      <c r="AG27" s="7"/>
      <c r="AH27" s="7">
        <v>12413665.85</v>
      </c>
      <c r="AI27" s="7">
        <v>2436800</v>
      </c>
      <c r="AJ27" s="7">
        <v>9326865.8499999996</v>
      </c>
      <c r="AK27" s="7"/>
      <c r="AL27" s="7">
        <v>10</v>
      </c>
      <c r="AM27" s="7"/>
      <c r="AN27" s="7">
        <v>26674355.739999998</v>
      </c>
      <c r="AO27" s="7">
        <v>2436800</v>
      </c>
      <c r="AP27" s="7">
        <v>9326865.8499999996</v>
      </c>
      <c r="AQ27" s="7"/>
      <c r="AR27" s="7">
        <v>1831699.89</v>
      </c>
      <c r="AS27" s="7"/>
      <c r="AT27" s="7">
        <v>14814266.109999999</v>
      </c>
      <c r="AU27" s="7"/>
      <c r="AV27" s="7"/>
      <c r="AW27" s="7">
        <v>3036024.04</v>
      </c>
      <c r="AX27" s="7"/>
      <c r="AY27" s="7"/>
      <c r="AZ27" s="7"/>
      <c r="BA27" s="7">
        <v>300266.11</v>
      </c>
      <c r="BB27" s="7">
        <v>300266.11</v>
      </c>
      <c r="BC27" s="7"/>
      <c r="BD27" s="7"/>
      <c r="BE27" s="7">
        <v>3036024.04</v>
      </c>
      <c r="BF27" s="7"/>
      <c r="BG27" s="7">
        <v>3036024.04</v>
      </c>
      <c r="BH27" s="7"/>
      <c r="BI27" s="7"/>
      <c r="BJ27" s="7"/>
      <c r="BK27" s="12">
        <v>17850290.149999999</v>
      </c>
      <c r="BL27" s="7"/>
      <c r="BM27" s="7">
        <v>3036024.04</v>
      </c>
      <c r="BN27" s="7"/>
      <c r="BO27" s="7">
        <v>300266.11</v>
      </c>
      <c r="BP27" s="7"/>
      <c r="BQ27" s="7">
        <v>9654743.4800000004</v>
      </c>
      <c r="BR27" s="7"/>
      <c r="BS27" s="7"/>
      <c r="BT27" s="7"/>
      <c r="BU27" s="7">
        <v>660000</v>
      </c>
      <c r="BV27" s="7"/>
      <c r="BW27" s="7">
        <v>5340000</v>
      </c>
      <c r="BX27" s="7"/>
      <c r="BY27" s="7">
        <v>5340000</v>
      </c>
      <c r="BZ27" s="7"/>
      <c r="CA27" s="7"/>
      <c r="CB27" s="7"/>
      <c r="CC27" s="12">
        <v>14994743.48</v>
      </c>
      <c r="CD27" s="7"/>
      <c r="CE27" s="7">
        <v>5340000</v>
      </c>
      <c r="CF27" s="7"/>
      <c r="CG27" s="7">
        <v>660000</v>
      </c>
      <c r="CH27" s="7"/>
      <c r="CI27" s="4"/>
    </row>
    <row r="28" spans="1:87" ht="15.75">
      <c r="A28" s="8" t="s">
        <v>52</v>
      </c>
      <c r="B28" s="16" t="s">
        <v>30</v>
      </c>
      <c r="C28" s="16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4"/>
      <c r="W28" s="7">
        <v>50000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>
        <v>50000</v>
      </c>
      <c r="AO28" s="7"/>
      <c r="AP28" s="7"/>
      <c r="AQ28" s="7"/>
      <c r="AR28" s="7"/>
      <c r="AS28" s="7"/>
      <c r="AT28" s="7">
        <v>50000</v>
      </c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10">
        <v>50000</v>
      </c>
      <c r="BL28" s="7"/>
      <c r="BM28" s="7"/>
      <c r="BN28" s="7"/>
      <c r="BO28" s="7"/>
      <c r="BP28" s="7"/>
      <c r="BQ28" s="7">
        <v>50000</v>
      </c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10">
        <v>50000</v>
      </c>
      <c r="CD28" s="7"/>
      <c r="CE28" s="7"/>
      <c r="CF28" s="7"/>
      <c r="CG28" s="7"/>
      <c r="CH28" s="7"/>
      <c r="CI28" s="4"/>
    </row>
    <row r="29" spans="1:87" ht="15.75">
      <c r="A29" s="11" t="s">
        <v>53</v>
      </c>
      <c r="B29" s="17" t="s">
        <v>30</v>
      </c>
      <c r="C29" s="17" t="s">
        <v>30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4"/>
      <c r="W29" s="7">
        <v>50000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>
        <v>50000</v>
      </c>
      <c r="AO29" s="7"/>
      <c r="AP29" s="7"/>
      <c r="AQ29" s="7"/>
      <c r="AR29" s="7"/>
      <c r="AS29" s="7"/>
      <c r="AT29" s="7">
        <v>50000</v>
      </c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12">
        <v>50000</v>
      </c>
      <c r="BL29" s="7"/>
      <c r="BM29" s="7"/>
      <c r="BN29" s="7"/>
      <c r="BO29" s="7"/>
      <c r="BP29" s="7"/>
      <c r="BQ29" s="7">
        <v>50000</v>
      </c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12">
        <v>50000</v>
      </c>
      <c r="CD29" s="7"/>
      <c r="CE29" s="7"/>
      <c r="CF29" s="7"/>
      <c r="CG29" s="7"/>
      <c r="CH29" s="7"/>
      <c r="CI29" s="4"/>
    </row>
    <row r="30" spans="1:87" ht="15.75">
      <c r="A30" s="8" t="s">
        <v>54</v>
      </c>
      <c r="B30" s="16" t="s">
        <v>55</v>
      </c>
      <c r="C30" s="16" t="s">
        <v>23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4"/>
      <c r="W30" s="7">
        <v>25195514.34</v>
      </c>
      <c r="X30" s="7"/>
      <c r="Y30" s="7"/>
      <c r="Z30" s="7">
        <v>64433000</v>
      </c>
      <c r="AA30" s="7"/>
      <c r="AB30" s="7"/>
      <c r="AC30" s="7"/>
      <c r="AD30" s="7">
        <v>5206700.01</v>
      </c>
      <c r="AE30" s="7">
        <v>5200700.01</v>
      </c>
      <c r="AF30" s="7"/>
      <c r="AG30" s="7"/>
      <c r="AH30" s="7">
        <v>65433000</v>
      </c>
      <c r="AI30" s="7"/>
      <c r="AJ30" s="7">
        <v>64433000</v>
      </c>
      <c r="AK30" s="7"/>
      <c r="AL30" s="7">
        <v>6000</v>
      </c>
      <c r="AM30" s="7"/>
      <c r="AN30" s="7">
        <v>90628514.340000004</v>
      </c>
      <c r="AO30" s="7"/>
      <c r="AP30" s="7">
        <v>64433000</v>
      </c>
      <c r="AQ30" s="7"/>
      <c r="AR30" s="7">
        <v>5206700.01</v>
      </c>
      <c r="AS30" s="7"/>
      <c r="AT30" s="7">
        <v>24805895.09</v>
      </c>
      <c r="AU30" s="7"/>
      <c r="AV30" s="7"/>
      <c r="AW30" s="7">
        <v>182783000</v>
      </c>
      <c r="AX30" s="7"/>
      <c r="AY30" s="7"/>
      <c r="AZ30" s="7"/>
      <c r="BA30" s="7">
        <v>6383000</v>
      </c>
      <c r="BB30" s="7">
        <v>6583000</v>
      </c>
      <c r="BC30" s="7"/>
      <c r="BD30" s="7"/>
      <c r="BE30" s="7">
        <v>183383000</v>
      </c>
      <c r="BF30" s="7"/>
      <c r="BG30" s="7">
        <v>182783000</v>
      </c>
      <c r="BH30" s="7"/>
      <c r="BI30" s="7">
        <v>-200000</v>
      </c>
      <c r="BJ30" s="7"/>
      <c r="BK30" s="10">
        <v>208188895.09</v>
      </c>
      <c r="BL30" s="7"/>
      <c r="BM30" s="7">
        <v>182783000</v>
      </c>
      <c r="BN30" s="7"/>
      <c r="BO30" s="7">
        <v>6383000</v>
      </c>
      <c r="BP30" s="7"/>
      <c r="BQ30" s="7">
        <v>19972735.690000001</v>
      </c>
      <c r="BR30" s="7"/>
      <c r="BS30" s="7"/>
      <c r="BT30" s="7"/>
      <c r="BU30" s="7">
        <v>5183000</v>
      </c>
      <c r="BV30" s="7"/>
      <c r="BW30" s="7">
        <v>47812000</v>
      </c>
      <c r="BX30" s="7"/>
      <c r="BY30" s="7">
        <v>47212000</v>
      </c>
      <c r="BZ30" s="7"/>
      <c r="CA30" s="7">
        <v>-169000</v>
      </c>
      <c r="CB30" s="7"/>
      <c r="CC30" s="10">
        <v>67784735.689999998</v>
      </c>
      <c r="CD30" s="7"/>
      <c r="CE30" s="7">
        <v>47212000</v>
      </c>
      <c r="CF30" s="7"/>
      <c r="CG30" s="7">
        <v>5014000</v>
      </c>
      <c r="CH30" s="7"/>
      <c r="CI30" s="4"/>
    </row>
    <row r="31" spans="1:87" ht="15.75">
      <c r="A31" s="11" t="s">
        <v>56</v>
      </c>
      <c r="B31" s="17" t="s">
        <v>55</v>
      </c>
      <c r="C31" s="17" t="s">
        <v>22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4"/>
      <c r="W31" s="7">
        <v>25195514.34</v>
      </c>
      <c r="X31" s="7"/>
      <c r="Y31" s="7"/>
      <c r="Z31" s="7">
        <v>64433000</v>
      </c>
      <c r="AA31" s="7"/>
      <c r="AB31" s="7"/>
      <c r="AC31" s="7"/>
      <c r="AD31" s="7">
        <v>5206700.01</v>
      </c>
      <c r="AE31" s="7">
        <v>5200700.01</v>
      </c>
      <c r="AF31" s="7"/>
      <c r="AG31" s="7"/>
      <c r="AH31" s="7">
        <v>65433000</v>
      </c>
      <c r="AI31" s="7"/>
      <c r="AJ31" s="7">
        <v>64433000</v>
      </c>
      <c r="AK31" s="7"/>
      <c r="AL31" s="7">
        <v>6000</v>
      </c>
      <c r="AM31" s="7"/>
      <c r="AN31" s="7">
        <v>90628514.340000004</v>
      </c>
      <c r="AO31" s="7"/>
      <c r="AP31" s="7">
        <v>64433000</v>
      </c>
      <c r="AQ31" s="7"/>
      <c r="AR31" s="7">
        <v>5206700.01</v>
      </c>
      <c r="AS31" s="7"/>
      <c r="AT31" s="7">
        <v>24805895.09</v>
      </c>
      <c r="AU31" s="7"/>
      <c r="AV31" s="7"/>
      <c r="AW31" s="7">
        <v>182783000</v>
      </c>
      <c r="AX31" s="7"/>
      <c r="AY31" s="7"/>
      <c r="AZ31" s="7"/>
      <c r="BA31" s="7">
        <v>6383000</v>
      </c>
      <c r="BB31" s="7">
        <v>6583000</v>
      </c>
      <c r="BC31" s="7"/>
      <c r="BD31" s="7"/>
      <c r="BE31" s="7">
        <v>183383000</v>
      </c>
      <c r="BF31" s="7"/>
      <c r="BG31" s="7">
        <v>182783000</v>
      </c>
      <c r="BH31" s="7"/>
      <c r="BI31" s="7">
        <v>-200000</v>
      </c>
      <c r="BJ31" s="7"/>
      <c r="BK31" s="12">
        <v>208188895.09</v>
      </c>
      <c r="BL31" s="7"/>
      <c r="BM31" s="7">
        <v>182783000</v>
      </c>
      <c r="BN31" s="7"/>
      <c r="BO31" s="7">
        <v>6383000</v>
      </c>
      <c r="BP31" s="7"/>
      <c r="BQ31" s="7">
        <v>19972735.690000001</v>
      </c>
      <c r="BR31" s="7"/>
      <c r="BS31" s="7"/>
      <c r="BT31" s="7"/>
      <c r="BU31" s="7">
        <v>5183000</v>
      </c>
      <c r="BV31" s="7"/>
      <c r="BW31" s="7">
        <v>47812000</v>
      </c>
      <c r="BX31" s="7"/>
      <c r="BY31" s="7">
        <v>47212000</v>
      </c>
      <c r="BZ31" s="7"/>
      <c r="CA31" s="7">
        <v>-169000</v>
      </c>
      <c r="CB31" s="7"/>
      <c r="CC31" s="12">
        <v>67784735.689999998</v>
      </c>
      <c r="CD31" s="7"/>
      <c r="CE31" s="7">
        <v>47212000</v>
      </c>
      <c r="CF31" s="7"/>
      <c r="CG31" s="7">
        <v>5014000</v>
      </c>
      <c r="CH31" s="7"/>
      <c r="CI31" s="4"/>
    </row>
    <row r="32" spans="1:87" ht="15.75">
      <c r="A32" s="8" t="s">
        <v>57</v>
      </c>
      <c r="B32" s="16" t="s">
        <v>39</v>
      </c>
      <c r="C32" s="16" t="s">
        <v>23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4"/>
      <c r="W32" s="7">
        <v>2300880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>
        <v>2300880</v>
      </c>
      <c r="AO32" s="7"/>
      <c r="AP32" s="7"/>
      <c r="AQ32" s="7"/>
      <c r="AR32" s="7"/>
      <c r="AS32" s="7"/>
      <c r="AT32" s="7">
        <v>2300880</v>
      </c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10">
        <v>2300880</v>
      </c>
      <c r="BL32" s="7"/>
      <c r="BM32" s="7"/>
      <c r="BN32" s="7"/>
      <c r="BO32" s="7"/>
      <c r="BP32" s="7"/>
      <c r="BQ32" s="7">
        <v>2300880</v>
      </c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10">
        <v>2300880</v>
      </c>
      <c r="CD32" s="7"/>
      <c r="CE32" s="7"/>
      <c r="CF32" s="7"/>
      <c r="CG32" s="7"/>
      <c r="CH32" s="7"/>
      <c r="CI32" s="4"/>
    </row>
    <row r="33" spans="1:87" ht="15.75">
      <c r="A33" s="11" t="s">
        <v>58</v>
      </c>
      <c r="B33" s="17" t="s">
        <v>39</v>
      </c>
      <c r="C33" s="17" t="s">
        <v>22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4"/>
      <c r="W33" s="7">
        <v>2300880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>
        <v>2300880</v>
      </c>
      <c r="AO33" s="7"/>
      <c r="AP33" s="7"/>
      <c r="AQ33" s="7"/>
      <c r="AR33" s="7"/>
      <c r="AS33" s="7"/>
      <c r="AT33" s="7">
        <v>2300880</v>
      </c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12">
        <v>2300880</v>
      </c>
      <c r="BL33" s="7"/>
      <c r="BM33" s="7"/>
      <c r="BN33" s="7"/>
      <c r="BO33" s="7"/>
      <c r="BP33" s="7"/>
      <c r="BQ33" s="7">
        <v>2300880</v>
      </c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12">
        <v>2300880</v>
      </c>
      <c r="CD33" s="7"/>
      <c r="CE33" s="7"/>
      <c r="CF33" s="7"/>
      <c r="CG33" s="7"/>
      <c r="CH33" s="7"/>
      <c r="CI33" s="4"/>
    </row>
    <row r="34" spans="1:87" ht="15.75">
      <c r="A34" s="8" t="s">
        <v>59</v>
      </c>
      <c r="B34" s="16" t="s">
        <v>32</v>
      </c>
      <c r="C34" s="16" t="s">
        <v>23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  <c r="V34" s="4"/>
      <c r="W34" s="7">
        <v>200000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>
        <v>200000</v>
      </c>
      <c r="AO34" s="7"/>
      <c r="AP34" s="7"/>
      <c r="AQ34" s="7"/>
      <c r="AR34" s="7"/>
      <c r="AS34" s="7"/>
      <c r="AT34" s="7">
        <v>1547214.69</v>
      </c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10">
        <v>1547214.69</v>
      </c>
      <c r="BL34" s="7"/>
      <c r="BM34" s="7"/>
      <c r="BN34" s="7"/>
      <c r="BO34" s="7"/>
      <c r="BP34" s="7"/>
      <c r="BQ34" s="7">
        <v>230000</v>
      </c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10">
        <v>230000</v>
      </c>
      <c r="CD34" s="7"/>
      <c r="CE34" s="7"/>
      <c r="CF34" s="7"/>
      <c r="CG34" s="7"/>
      <c r="CH34" s="7"/>
      <c r="CI34" s="4"/>
    </row>
    <row r="35" spans="1:87" ht="15.75">
      <c r="A35" s="11" t="s">
        <v>60</v>
      </c>
      <c r="B35" s="17" t="s">
        <v>32</v>
      </c>
      <c r="C35" s="17" t="s">
        <v>22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/>
      <c r="V35" s="4"/>
      <c r="W35" s="7">
        <v>200000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>
        <v>200000</v>
      </c>
      <c r="AO35" s="7"/>
      <c r="AP35" s="7"/>
      <c r="AQ35" s="7"/>
      <c r="AR35" s="7"/>
      <c r="AS35" s="7"/>
      <c r="AT35" s="7">
        <v>1547214.69</v>
      </c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12">
        <v>1547214.69</v>
      </c>
      <c r="BL35" s="7"/>
      <c r="BM35" s="7"/>
      <c r="BN35" s="7"/>
      <c r="BO35" s="7"/>
      <c r="BP35" s="7"/>
      <c r="BQ35" s="7">
        <v>230000</v>
      </c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12">
        <v>230000</v>
      </c>
      <c r="CD35" s="7"/>
      <c r="CE35" s="7"/>
      <c r="CF35" s="7"/>
      <c r="CG35" s="7"/>
      <c r="CH35" s="7"/>
      <c r="CI35" s="4"/>
    </row>
    <row r="36" spans="1:87" ht="15.75">
      <c r="A36" s="8" t="s">
        <v>74</v>
      </c>
      <c r="B36" s="16" t="s">
        <v>75</v>
      </c>
      <c r="C36" s="16" t="s">
        <v>23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/>
      <c r="V36" s="4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>
        <v>2006032.5</v>
      </c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0">
        <v>2006032.5</v>
      </c>
      <c r="BL36" s="7"/>
      <c r="BM36" s="7"/>
      <c r="BN36" s="7"/>
      <c r="BO36" s="7"/>
      <c r="BP36" s="7"/>
      <c r="BQ36" s="7">
        <v>3643137.4</v>
      </c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10">
        <v>3643137.4</v>
      </c>
      <c r="CD36" s="7"/>
      <c r="CE36" s="7"/>
      <c r="CF36" s="7"/>
      <c r="CG36" s="7"/>
      <c r="CH36" s="7"/>
      <c r="CI36" s="4"/>
    </row>
    <row r="37" spans="1:87" ht="15.75">
      <c r="A37" s="11" t="s">
        <v>74</v>
      </c>
      <c r="B37" s="17" t="s">
        <v>75</v>
      </c>
      <c r="C37" s="17" t="s">
        <v>75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/>
      <c r="V37" s="4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>
        <v>2006032.5</v>
      </c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2">
        <v>2006032.5</v>
      </c>
      <c r="BL37" s="7"/>
      <c r="BM37" s="7"/>
      <c r="BN37" s="7"/>
      <c r="BO37" s="7"/>
      <c r="BP37" s="7"/>
      <c r="BQ37" s="7">
        <v>3643137.4</v>
      </c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12">
        <v>3643137.4</v>
      </c>
      <c r="CD37" s="7"/>
      <c r="CE37" s="7"/>
      <c r="CF37" s="7"/>
      <c r="CG37" s="7"/>
      <c r="CH37" s="7"/>
      <c r="CI37" s="4"/>
    </row>
    <row r="38" spans="1:87" ht="15.75">
      <c r="A38" s="9" t="s">
        <v>61</v>
      </c>
      <c r="B38" s="9"/>
      <c r="C38" s="9"/>
      <c r="D38" s="13"/>
      <c r="S38" s="13"/>
      <c r="T38" s="13"/>
      <c r="U38" s="14"/>
      <c r="V38" s="13"/>
      <c r="W38" s="15">
        <v>78548088.799999997</v>
      </c>
      <c r="X38" s="15"/>
      <c r="Y38" s="15"/>
      <c r="Z38" s="15"/>
      <c r="AA38" s="15"/>
      <c r="AB38" s="15"/>
      <c r="AC38" s="15">
        <v>2687756</v>
      </c>
      <c r="AD38" s="15"/>
      <c r="AE38" s="15">
        <v>9995474.7799999993</v>
      </c>
      <c r="AF38" s="15"/>
      <c r="AG38" s="15"/>
      <c r="AH38" s="15">
        <v>83981106.920000002</v>
      </c>
      <c r="AI38" s="15">
        <v>2783200</v>
      </c>
      <c r="AJ38" s="15">
        <v>76263385.849999994</v>
      </c>
      <c r="AK38" s="15">
        <v>1475000</v>
      </c>
      <c r="AL38" s="15">
        <v>-414972</v>
      </c>
      <c r="AM38" s="15"/>
      <c r="AN38" s="15">
        <v>162529195.72</v>
      </c>
      <c r="AO38" s="15">
        <v>2783200</v>
      </c>
      <c r="AP38" s="15">
        <v>76263385.849999994</v>
      </c>
      <c r="AQ38" s="15">
        <v>4162756</v>
      </c>
      <c r="AR38" s="15">
        <v>9580502.7799999993</v>
      </c>
      <c r="AS38" s="15"/>
      <c r="AT38" s="15">
        <v>80241298.200000003</v>
      </c>
      <c r="AU38" s="15"/>
      <c r="AV38" s="15"/>
      <c r="AW38" s="15"/>
      <c r="AX38" s="15"/>
      <c r="AY38" s="15"/>
      <c r="AZ38" s="15">
        <v>3303487</v>
      </c>
      <c r="BA38" s="15"/>
      <c r="BB38" s="15">
        <v>9058318.9199999999</v>
      </c>
      <c r="BC38" s="15"/>
      <c r="BD38" s="15"/>
      <c r="BE38" s="15">
        <v>196084683.31999999</v>
      </c>
      <c r="BF38" s="15">
        <v>3232000</v>
      </c>
      <c r="BG38" s="15">
        <v>192332683.31999999</v>
      </c>
      <c r="BH38" s="15"/>
      <c r="BI38" s="15">
        <v>725927.13</v>
      </c>
      <c r="BJ38" s="15"/>
      <c r="BK38" s="10">
        <v>276325981.51999998</v>
      </c>
      <c r="BL38" s="15">
        <v>3232000</v>
      </c>
      <c r="BM38" s="15">
        <v>192332683.31999999</v>
      </c>
      <c r="BN38" s="15">
        <v>3303487</v>
      </c>
      <c r="BO38" s="15">
        <v>9784246.0500000007</v>
      </c>
      <c r="BP38" s="15"/>
      <c r="BQ38" s="15">
        <v>72083851.930000007</v>
      </c>
      <c r="BR38" s="15"/>
      <c r="BS38" s="15"/>
      <c r="BT38" s="15">
        <v>3424404</v>
      </c>
      <c r="BU38" s="15">
        <v>9202770.7300000004</v>
      </c>
      <c r="BV38" s="15"/>
      <c r="BW38" s="15">
        <v>58860618.490000002</v>
      </c>
      <c r="BX38" s="15">
        <v>414800</v>
      </c>
      <c r="BY38" s="15">
        <v>58445818.490000002</v>
      </c>
      <c r="BZ38" s="15"/>
      <c r="CA38" s="15">
        <v>-541578.87</v>
      </c>
      <c r="CB38" s="15"/>
      <c r="CC38" s="10">
        <v>130944470.42</v>
      </c>
      <c r="CD38" s="15">
        <v>414800</v>
      </c>
      <c r="CE38" s="15">
        <v>58445818.490000002</v>
      </c>
      <c r="CF38" s="15">
        <v>3424404</v>
      </c>
      <c r="CG38" s="15">
        <v>8661191.8599999994</v>
      </c>
      <c r="CH38" s="15"/>
    </row>
  </sheetData>
  <mergeCells count="75">
    <mergeCell ref="A6:A8"/>
    <mergeCell ref="V6:V8"/>
    <mergeCell ref="BJ6:BJ8"/>
    <mergeCell ref="AK6:AK8"/>
    <mergeCell ref="AZ6:AZ8"/>
    <mergeCell ref="AS6:AS8"/>
    <mergeCell ref="AY6:AY8"/>
    <mergeCell ref="Z6:Z8"/>
    <mergeCell ref="BD6:BD8"/>
    <mergeCell ref="AX6:AX8"/>
    <mergeCell ref="AH6:AH8"/>
    <mergeCell ref="AO6:AO8"/>
    <mergeCell ref="AM6:AM8"/>
    <mergeCell ref="AV6:AV8"/>
    <mergeCell ref="AB6:AB8"/>
    <mergeCell ref="AI6:AI8"/>
    <mergeCell ref="C1:CC1"/>
    <mergeCell ref="CI6:CI8"/>
    <mergeCell ref="CH6:CH8"/>
    <mergeCell ref="CA6:CA8"/>
    <mergeCell ref="S6:S8"/>
    <mergeCell ref="BN6:BN8"/>
    <mergeCell ref="BB6:BB8"/>
    <mergeCell ref="A3:CI3"/>
    <mergeCell ref="C6:C8"/>
    <mergeCell ref="CD6:CD8"/>
    <mergeCell ref="BQ6:BQ8"/>
    <mergeCell ref="BE6:BE8"/>
    <mergeCell ref="W6:W8"/>
    <mergeCell ref="AT6:AT8"/>
    <mergeCell ref="AN6:AN8"/>
    <mergeCell ref="BH6:BH8"/>
    <mergeCell ref="CE6:CE8"/>
    <mergeCell ref="AP6:AP8"/>
    <mergeCell ref="BM6:BM8"/>
    <mergeCell ref="CC6:CC8"/>
    <mergeCell ref="BI6:BI8"/>
    <mergeCell ref="BG6:BG8"/>
    <mergeCell ref="BO6:BO8"/>
    <mergeCell ref="AR6:AR8"/>
    <mergeCell ref="BX6:BX8"/>
    <mergeCell ref="BC6:BC8"/>
    <mergeCell ref="BY6:BY8"/>
    <mergeCell ref="CG6:CG8"/>
    <mergeCell ref="T6:T8"/>
    <mergeCell ref="AW6:AW8"/>
    <mergeCell ref="Y6:Y8"/>
    <mergeCell ref="AF6:AF8"/>
    <mergeCell ref="AJ6:AJ8"/>
    <mergeCell ref="BR6:BR8"/>
    <mergeCell ref="AL6:AL8"/>
    <mergeCell ref="BA6:BA8"/>
    <mergeCell ref="AC6:AC8"/>
    <mergeCell ref="AA6:AA8"/>
    <mergeCell ref="BP6:BP8"/>
    <mergeCell ref="BZ6:BZ8"/>
    <mergeCell ref="BW6:BW8"/>
    <mergeCell ref="CB6:CB8"/>
    <mergeCell ref="CF6:CF8"/>
    <mergeCell ref="B6:B8"/>
    <mergeCell ref="BT6:BT8"/>
    <mergeCell ref="BV6:BV8"/>
    <mergeCell ref="AE6:AE8"/>
    <mergeCell ref="BS6:BS8"/>
    <mergeCell ref="AG6:AG8"/>
    <mergeCell ref="BU6:BU8"/>
    <mergeCell ref="X6:X8"/>
    <mergeCell ref="BL6:BL8"/>
    <mergeCell ref="U6:U8"/>
    <mergeCell ref="BK6:BK8"/>
    <mergeCell ref="AD6:AD8"/>
    <mergeCell ref="AQ6:AQ8"/>
    <mergeCell ref="BF6:BF8"/>
    <mergeCell ref="AU6:AU8"/>
    <mergeCell ref="D6:R8"/>
  </mergeCells>
  <pageMargins left="0.78740157480314965" right="0.39370078740157483" top="0.78740157480314965" bottom="0.78740157480314965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rep:2.56.0.559</dc:description>
  <cp:lastModifiedBy>Валерия</cp:lastModifiedBy>
  <cp:lastPrinted>2025-06-23T11:26:12Z</cp:lastPrinted>
  <dcterms:created xsi:type="dcterms:W3CDTF">2024-02-14T11:52:04Z</dcterms:created>
  <dcterms:modified xsi:type="dcterms:W3CDTF">2025-06-23T11:26:31Z</dcterms:modified>
</cp:coreProperties>
</file>