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X35" i="1"/>
  <c r="X31"/>
  <c r="X29"/>
  <c r="X23"/>
  <c r="X20"/>
  <c r="X15"/>
  <c r="X9"/>
</calcChain>
</file>

<file path=xl/sharedStrings.xml><?xml version="1.0" encoding="utf-8"?>
<sst xmlns="http://schemas.openxmlformats.org/spreadsheetml/2006/main" count="184" uniqueCount="58">
  <si>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</si>
  <si>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</si>
  <si>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</si>
  <si>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</si>
  <si>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</si>
  <si>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</si>
  <si>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</si>
  <si>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</si>
  <si>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</si>
  <si>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</si>
  <si>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</si>
  <si>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</si>
  <si>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</si>
  <si>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</si>
  <si>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</si>
  <si>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</si>
  <si>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</si>
  <si>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</si>
  <si>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</si>
  <si>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</si>
  <si>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</si>
  <si>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</si>
  <si>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</si>
  <si>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</si>
  <si>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</si>
  <si>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</si>
  <si>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</si>
  <si>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</si>
  <si>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</si>
  <si>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</si>
  <si>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</si>
  <si>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</si>
  <si>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</si>
  <si>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</si>
  <si>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</si>
  <si>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</si>
  <si>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</si>
  <si>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</si>
  <si>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</si>
  <si>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</si>
  <si>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</si>
  <si>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</si>
  <si>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</si>
  <si>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</si>
  <si>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</si>
  <si>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</si>
  <si>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</si>
  <si>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</si>
  <si>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</si>
  <si>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</si>
  <si>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</si>
  <si>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</si>
  <si>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</si>
  <si>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ОБРАЗОВАНИЕ</t>
  </si>
  <si>
    <t>07</t>
  </si>
  <si>
    <t>Молодежная политика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</si>
  <si>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1 квартал  2021 года</t>
  </si>
  <si>
    <t xml:space="preserve">Приложение 2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27.05.2021 г. № 122
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</si>
</sst>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showGridLines="0" tabSelected="1" workbookViewId="0">
      <selection activeCell="BF7" sqref="BF7"/>
    </sheetView>
  </sheetViews>
  <sheetFormatPr defaultRowHeight="10.15" customHeight="1"/>
  <cols>
    <col min="1" max="1" width="55.140625" customWidth="1"/>
    <col min="2" max="2" width="8" hidden="1"/>
    <col min="3" max="4" width="12.7109375" customWidth="1"/>
    <col min="5" max="23" width="8" hidden="1"/>
    <col min="24" max="24" width="40.7109375" customWidth="1"/>
    <col min="25" max="49" width="8" hidden="1"/>
  </cols>
  <sheetData>
    <row r="1" spans="1:49" ht="105.75" customHeight="1">
      <c r="C1" s="17" t="s">
        <v>57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9" ht="17.25" customHeight="1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49" ht="72.75" customHeight="1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 t="s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19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11</v>
      </c>
      <c r="U6" s="21" t="s">
        <v>12</v>
      </c>
      <c r="V6" s="21" t="s">
        <v>13</v>
      </c>
      <c r="W6" s="19" t="s">
        <v>6</v>
      </c>
      <c r="X6" s="19" t="s">
        <v>1</v>
      </c>
      <c r="Y6" s="19" t="s">
        <v>2</v>
      </c>
      <c r="Z6" s="19" t="s">
        <v>3</v>
      </c>
      <c r="AA6" s="19" t="s">
        <v>4</v>
      </c>
      <c r="AB6" s="19" t="s">
        <v>5</v>
      </c>
      <c r="AC6" s="19" t="s">
        <v>1</v>
      </c>
      <c r="AD6" s="19" t="s">
        <v>2</v>
      </c>
      <c r="AE6" s="19" t="s">
        <v>3</v>
      </c>
      <c r="AF6" s="19" t="s">
        <v>4</v>
      </c>
      <c r="AG6" s="19" t="s">
        <v>5</v>
      </c>
      <c r="AH6" s="19" t="s">
        <v>1</v>
      </c>
      <c r="AI6" s="19" t="s">
        <v>2</v>
      </c>
      <c r="AJ6" s="19" t="s">
        <v>3</v>
      </c>
      <c r="AK6" s="19" t="s">
        <v>4</v>
      </c>
      <c r="AL6" s="19" t="s">
        <v>5</v>
      </c>
      <c r="AM6" s="22" t="s">
        <v>1</v>
      </c>
      <c r="AN6" s="22" t="s">
        <v>2</v>
      </c>
      <c r="AO6" s="22" t="s">
        <v>3</v>
      </c>
      <c r="AP6" s="22" t="s">
        <v>4</v>
      </c>
      <c r="AQ6" s="22" t="s">
        <v>5</v>
      </c>
      <c r="AR6" s="22" t="s">
        <v>1</v>
      </c>
      <c r="AS6" s="22" t="s">
        <v>2</v>
      </c>
      <c r="AT6" s="22" t="s">
        <v>3</v>
      </c>
      <c r="AU6" s="22" t="s">
        <v>4</v>
      </c>
      <c r="AV6" s="22" t="s">
        <v>5</v>
      </c>
      <c r="AW6" s="19" t="s">
        <v>6</v>
      </c>
    </row>
    <row r="7" spans="1:49" ht="15" customHeight="1">
      <c r="A7" s="19"/>
      <c r="B7" s="21"/>
      <c r="C7" s="21" t="s">
        <v>8</v>
      </c>
      <c r="D7" s="21" t="s">
        <v>9</v>
      </c>
      <c r="E7" s="21"/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21"/>
      <c r="U7" s="21"/>
      <c r="V7" s="2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9"/>
    </row>
    <row r="8" spans="1:49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4.15" customHeight="1">
      <c r="A9" s="6" t="s">
        <v>14</v>
      </c>
      <c r="B9" s="16"/>
      <c r="C9" s="16" t="s">
        <v>15</v>
      </c>
      <c r="D9" s="16" t="s">
        <v>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7"/>
      <c r="W9" s="6" t="s">
        <v>14</v>
      </c>
      <c r="X9" s="8">
        <f>SUM(X10:X14)</f>
        <v>2386984.1100000003</v>
      </c>
      <c r="Y9" s="8"/>
      <c r="Z9" s="8">
        <v>3520</v>
      </c>
      <c r="AA9" s="8"/>
      <c r="AB9" s="8">
        <v>1312403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14880068</v>
      </c>
      <c r="AN9" s="8"/>
      <c r="AO9" s="8">
        <v>3520</v>
      </c>
      <c r="AP9" s="8"/>
      <c r="AQ9" s="8">
        <v>1330718</v>
      </c>
      <c r="AR9" s="8">
        <v>14990760</v>
      </c>
      <c r="AS9" s="8"/>
      <c r="AT9" s="8">
        <v>3520</v>
      </c>
      <c r="AU9" s="8"/>
      <c r="AV9" s="8">
        <v>1381410</v>
      </c>
      <c r="AW9" s="6" t="s">
        <v>14</v>
      </c>
    </row>
    <row r="10" spans="1:49" ht="46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279534.09000000003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>
        <v>1682000</v>
      </c>
      <c r="AN10" s="12"/>
      <c r="AO10" s="12"/>
      <c r="AP10" s="12"/>
      <c r="AQ10" s="12"/>
      <c r="AR10" s="12">
        <v>1682000</v>
      </c>
      <c r="AS10" s="12"/>
      <c r="AT10" s="12"/>
      <c r="AU10" s="12"/>
      <c r="AV10" s="12"/>
      <c r="AW10" s="9" t="s">
        <v>17</v>
      </c>
    </row>
    <row r="11" spans="1:49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v>5000</v>
      </c>
      <c r="AN11" s="12"/>
      <c r="AO11" s="12"/>
      <c r="AP11" s="12"/>
      <c r="AQ11" s="12"/>
      <c r="AR11" s="12">
        <v>5000</v>
      </c>
      <c r="AS11" s="12"/>
      <c r="AT11" s="12"/>
      <c r="AU11" s="12"/>
      <c r="AV11" s="12"/>
      <c r="AW11" s="9" t="s">
        <v>19</v>
      </c>
    </row>
    <row r="12" spans="1:49" ht="78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1559507.72</v>
      </c>
      <c r="Y12" s="12"/>
      <c r="Z12" s="12">
        <v>3520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v>11168350</v>
      </c>
      <c r="AN12" s="12"/>
      <c r="AO12" s="12">
        <v>3520</v>
      </c>
      <c r="AP12" s="12"/>
      <c r="AQ12" s="12"/>
      <c r="AR12" s="12">
        <v>11228350</v>
      </c>
      <c r="AS12" s="12"/>
      <c r="AT12" s="12">
        <v>3520</v>
      </c>
      <c r="AU12" s="12"/>
      <c r="AV12" s="12"/>
      <c r="AW12" s="9" t="s">
        <v>21</v>
      </c>
    </row>
    <row r="13" spans="1:49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10000</v>
      </c>
      <c r="AN13" s="12"/>
      <c r="AO13" s="12"/>
      <c r="AP13" s="12"/>
      <c r="AQ13" s="12"/>
      <c r="AR13" s="12">
        <v>10000</v>
      </c>
      <c r="AS13" s="12"/>
      <c r="AT13" s="12"/>
      <c r="AU13" s="12"/>
      <c r="AV13" s="12"/>
      <c r="AW13" s="9" t="s">
        <v>23</v>
      </c>
    </row>
    <row r="14" spans="1:49" ht="34.1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547942.30000000005</v>
      </c>
      <c r="Y14" s="12"/>
      <c r="Z14" s="12"/>
      <c r="AA14" s="12"/>
      <c r="AB14" s="12">
        <v>1312403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>
        <v>2014718</v>
      </c>
      <c r="AN14" s="12"/>
      <c r="AO14" s="12"/>
      <c r="AP14" s="12"/>
      <c r="AQ14" s="12">
        <v>1330718</v>
      </c>
      <c r="AR14" s="12">
        <v>2065410</v>
      </c>
      <c r="AS14" s="12"/>
      <c r="AT14" s="12"/>
      <c r="AU14" s="12"/>
      <c r="AV14" s="12">
        <v>1381410</v>
      </c>
      <c r="AW14" s="9" t="s">
        <v>25</v>
      </c>
    </row>
    <row r="15" spans="1:49" ht="17.100000000000001" customHeight="1">
      <c r="A15" s="6" t="s">
        <v>27</v>
      </c>
      <c r="B15" s="16"/>
      <c r="C15" s="16" t="s">
        <v>18</v>
      </c>
      <c r="D15" s="16" t="s">
        <v>16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7"/>
      <c r="W15" s="6" t="s">
        <v>27</v>
      </c>
      <c r="X15" s="8">
        <f>X16</f>
        <v>47838.42</v>
      </c>
      <c r="Y15" s="8">
        <v>300100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271600</v>
      </c>
      <c r="AN15" s="8">
        <v>271600</v>
      </c>
      <c r="AO15" s="8"/>
      <c r="AP15" s="8"/>
      <c r="AQ15" s="8"/>
      <c r="AR15" s="8">
        <v>285800</v>
      </c>
      <c r="AS15" s="8">
        <v>285800</v>
      </c>
      <c r="AT15" s="8"/>
      <c r="AU15" s="8"/>
      <c r="AV15" s="8"/>
      <c r="AW15" s="6" t="s">
        <v>27</v>
      </c>
    </row>
    <row r="16" spans="1:49" ht="21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47838.42</v>
      </c>
      <c r="Y16" s="12">
        <v>300100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>
        <v>271600</v>
      </c>
      <c r="AN16" s="12">
        <v>271600</v>
      </c>
      <c r="AO16" s="12"/>
      <c r="AP16" s="12"/>
      <c r="AQ16" s="12"/>
      <c r="AR16" s="12">
        <v>285800</v>
      </c>
      <c r="AS16" s="12">
        <v>285800</v>
      </c>
      <c r="AT16" s="12"/>
      <c r="AU16" s="12"/>
      <c r="AV16" s="12"/>
      <c r="AW16" s="9" t="s">
        <v>28</v>
      </c>
    </row>
    <row r="17" spans="1:49" ht="39.75" customHeight="1">
      <c r="A17" s="6" t="s">
        <v>29</v>
      </c>
      <c r="B17" s="16"/>
      <c r="C17" s="16" t="s">
        <v>20</v>
      </c>
      <c r="D17" s="16" t="s">
        <v>16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7"/>
      <c r="W17" s="6" t="s">
        <v>29</v>
      </c>
      <c r="X17" s="8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1250000</v>
      </c>
      <c r="AN17" s="8"/>
      <c r="AO17" s="8"/>
      <c r="AP17" s="8"/>
      <c r="AQ17" s="8"/>
      <c r="AR17" s="8">
        <v>600000</v>
      </c>
      <c r="AS17" s="8"/>
      <c r="AT17" s="8"/>
      <c r="AU17" s="8"/>
      <c r="AV17" s="8"/>
      <c r="AW17" s="6" t="s">
        <v>29</v>
      </c>
    </row>
    <row r="18" spans="1:49" ht="51" customHeight="1">
      <c r="A18" s="9" t="s">
        <v>50</v>
      </c>
      <c r="B18" s="10"/>
      <c r="C18" s="10" t="s">
        <v>20</v>
      </c>
      <c r="D18" s="10" t="s">
        <v>45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50</v>
      </c>
      <c r="X18" s="12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>
        <v>1250000</v>
      </c>
      <c r="AN18" s="12"/>
      <c r="AO18" s="12"/>
      <c r="AP18" s="12"/>
      <c r="AQ18" s="12"/>
      <c r="AR18" s="12">
        <v>600000</v>
      </c>
      <c r="AS18" s="12"/>
      <c r="AT18" s="12"/>
      <c r="AU18" s="12"/>
      <c r="AV18" s="12"/>
      <c r="AW18" s="9" t="s">
        <v>30</v>
      </c>
    </row>
    <row r="19" spans="1:49" ht="17.100000000000001" customHeight="1">
      <c r="A19" s="9" t="s">
        <v>51</v>
      </c>
      <c r="B19" s="10"/>
      <c r="C19" s="10" t="s">
        <v>20</v>
      </c>
      <c r="D19" s="10" t="s">
        <v>52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9" t="s">
        <v>51</v>
      </c>
      <c r="X19" s="12">
        <v>0</v>
      </c>
      <c r="Y19" s="8"/>
      <c r="Z19" s="8">
        <v>5672600</v>
      </c>
      <c r="AA19" s="8">
        <v>1049000</v>
      </c>
      <c r="AB19" s="8">
        <v>688617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11775015.82</v>
      </c>
      <c r="AN19" s="8"/>
      <c r="AO19" s="8">
        <v>853000</v>
      </c>
      <c r="AP19" s="8">
        <v>1090000</v>
      </c>
      <c r="AQ19" s="8">
        <v>200000</v>
      </c>
      <c r="AR19" s="8">
        <v>9429330</v>
      </c>
      <c r="AS19" s="8"/>
      <c r="AT19" s="8">
        <v>853000</v>
      </c>
      <c r="AU19" s="8">
        <v>1138000</v>
      </c>
      <c r="AV19" s="8">
        <v>200000</v>
      </c>
      <c r="AW19" s="6" t="s">
        <v>32</v>
      </c>
    </row>
    <row r="20" spans="1:49" ht="21" customHeight="1">
      <c r="A20" s="6" t="s">
        <v>32</v>
      </c>
      <c r="B20" s="16"/>
      <c r="C20" s="16" t="s">
        <v>22</v>
      </c>
      <c r="D20" s="16" t="s">
        <v>16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7"/>
      <c r="W20" s="6" t="s">
        <v>32</v>
      </c>
      <c r="X20" s="8">
        <f>SUM(X21:X22)</f>
        <v>1249290.3999999999</v>
      </c>
      <c r="Y20" s="12"/>
      <c r="Z20" s="12">
        <v>5672600</v>
      </c>
      <c r="AA20" s="12">
        <v>1049000</v>
      </c>
      <c r="AB20" s="12">
        <v>688617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8225015.8200000003</v>
      </c>
      <c r="AN20" s="12"/>
      <c r="AO20" s="12">
        <v>853000</v>
      </c>
      <c r="AP20" s="12">
        <v>1090000</v>
      </c>
      <c r="AQ20" s="12">
        <v>200000</v>
      </c>
      <c r="AR20" s="12">
        <v>7879330</v>
      </c>
      <c r="AS20" s="12"/>
      <c r="AT20" s="12">
        <v>853000</v>
      </c>
      <c r="AU20" s="12">
        <v>1138000</v>
      </c>
      <c r="AV20" s="12">
        <v>200000</v>
      </c>
      <c r="AW20" s="9" t="s">
        <v>33</v>
      </c>
    </row>
    <row r="21" spans="1:49" ht="20.25" customHeight="1">
      <c r="A21" s="9" t="s">
        <v>33</v>
      </c>
      <c r="B21" s="10"/>
      <c r="C21" s="10" t="s">
        <v>22</v>
      </c>
      <c r="D21" s="10" t="s">
        <v>31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33</v>
      </c>
      <c r="X21" s="12">
        <v>1084290.3999999999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v>3550000</v>
      </c>
      <c r="AN21" s="12"/>
      <c r="AO21" s="12"/>
      <c r="AP21" s="12"/>
      <c r="AQ21" s="12"/>
      <c r="AR21" s="12">
        <v>1550000</v>
      </c>
      <c r="AS21" s="12"/>
      <c r="AT21" s="12"/>
      <c r="AU21" s="12"/>
      <c r="AV21" s="12"/>
      <c r="AW21" s="9" t="s">
        <v>34</v>
      </c>
    </row>
    <row r="22" spans="1:49" ht="34.15" customHeight="1">
      <c r="A22" s="9" t="s">
        <v>34</v>
      </c>
      <c r="B22" s="10"/>
      <c r="C22" s="10" t="s">
        <v>22</v>
      </c>
      <c r="D22" s="10" t="s">
        <v>35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34</v>
      </c>
      <c r="X22" s="12">
        <v>165000</v>
      </c>
      <c r="Y22" s="8">
        <v>980000</v>
      </c>
      <c r="Z22" s="8">
        <v>38916592</v>
      </c>
      <c r="AA22" s="8">
        <v>435000</v>
      </c>
      <c r="AB22" s="8">
        <v>3987329.88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43564915.869999997</v>
      </c>
      <c r="AN22" s="8">
        <v>2232486.79</v>
      </c>
      <c r="AO22" s="8">
        <v>28118484.899999999</v>
      </c>
      <c r="AP22" s="8"/>
      <c r="AQ22" s="8">
        <v>908046.18</v>
      </c>
      <c r="AR22" s="8">
        <v>24441670</v>
      </c>
      <c r="AS22" s="8"/>
      <c r="AT22" s="8">
        <v>10519000</v>
      </c>
      <c r="AU22" s="8"/>
      <c r="AV22" s="8">
        <v>774670</v>
      </c>
      <c r="AW22" s="6" t="s">
        <v>36</v>
      </c>
    </row>
    <row r="23" spans="1:49" ht="17.100000000000001" customHeight="1">
      <c r="A23" s="6" t="s">
        <v>36</v>
      </c>
      <c r="B23" s="16"/>
      <c r="C23" s="16" t="s">
        <v>37</v>
      </c>
      <c r="D23" s="16" t="s">
        <v>16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7"/>
      <c r="W23" s="6" t="s">
        <v>36</v>
      </c>
      <c r="X23" s="8">
        <f>SUM(X24:X26)</f>
        <v>2796311.1799999997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21505417.870000001</v>
      </c>
      <c r="AN23" s="12"/>
      <c r="AO23" s="12">
        <v>19904363.690000001</v>
      </c>
      <c r="AP23" s="12"/>
      <c r="AQ23" s="12">
        <v>201054.18</v>
      </c>
      <c r="AR23" s="12">
        <v>1600000</v>
      </c>
      <c r="AS23" s="12"/>
      <c r="AT23" s="12"/>
      <c r="AU23" s="12"/>
      <c r="AV23" s="12"/>
      <c r="AW23" s="9" t="s">
        <v>38</v>
      </c>
    </row>
    <row r="24" spans="1:49" ht="17.100000000000001" customHeight="1">
      <c r="A24" s="9" t="s">
        <v>38</v>
      </c>
      <c r="B24" s="10"/>
      <c r="C24" s="10" t="s">
        <v>37</v>
      </c>
      <c r="D24" s="10" t="s">
        <v>15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38</v>
      </c>
      <c r="X24" s="12">
        <v>225248.84</v>
      </c>
      <c r="Y24" s="12"/>
      <c r="Z24" s="12">
        <v>36144100</v>
      </c>
      <c r="AA24" s="12"/>
      <c r="AB24" s="12">
        <v>850640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10059090</v>
      </c>
      <c r="AN24" s="12"/>
      <c r="AO24" s="12">
        <v>3059160</v>
      </c>
      <c r="AP24" s="12"/>
      <c r="AQ24" s="12">
        <v>140850</v>
      </c>
      <c r="AR24" s="12">
        <v>12043670</v>
      </c>
      <c r="AS24" s="12"/>
      <c r="AT24" s="12">
        <v>10519000</v>
      </c>
      <c r="AU24" s="12"/>
      <c r="AV24" s="12">
        <v>624670</v>
      </c>
      <c r="AW24" s="9" t="s">
        <v>39</v>
      </c>
    </row>
    <row r="25" spans="1:49" ht="17.100000000000001" customHeight="1">
      <c r="A25" s="9" t="s">
        <v>39</v>
      </c>
      <c r="B25" s="10"/>
      <c r="C25" s="10" t="s">
        <v>37</v>
      </c>
      <c r="D25" s="10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39</v>
      </c>
      <c r="X25" s="12">
        <v>972298.4</v>
      </c>
      <c r="Y25" s="12">
        <v>980000</v>
      </c>
      <c r="Z25" s="12">
        <v>2772492</v>
      </c>
      <c r="AA25" s="12">
        <v>435000</v>
      </c>
      <c r="AB25" s="12">
        <v>3136689.88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>
        <v>12000408</v>
      </c>
      <c r="AN25" s="12">
        <v>2232486.79</v>
      </c>
      <c r="AO25" s="12">
        <v>5154961.21</v>
      </c>
      <c r="AP25" s="12"/>
      <c r="AQ25" s="12">
        <v>566142</v>
      </c>
      <c r="AR25" s="12">
        <v>10798000</v>
      </c>
      <c r="AS25" s="12"/>
      <c r="AT25" s="12"/>
      <c r="AU25" s="12"/>
      <c r="AV25" s="12">
        <v>150000</v>
      </c>
      <c r="AW25" s="9" t="s">
        <v>40</v>
      </c>
    </row>
    <row r="26" spans="1:49" ht="17.100000000000001" customHeight="1">
      <c r="A26" s="9" t="s">
        <v>40</v>
      </c>
      <c r="B26" s="10"/>
      <c r="C26" s="10" t="s">
        <v>37</v>
      </c>
      <c r="D26" s="10" t="s">
        <v>20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9" t="s">
        <v>40</v>
      </c>
      <c r="X26" s="12">
        <v>1598763.94</v>
      </c>
      <c r="Y26" s="8"/>
      <c r="Z26" s="8">
        <v>4136200</v>
      </c>
      <c r="AA26" s="8"/>
      <c r="AB26" s="8">
        <v>3266900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18080299</v>
      </c>
      <c r="AN26" s="8"/>
      <c r="AO26" s="8"/>
      <c r="AP26" s="8"/>
      <c r="AQ26" s="8"/>
      <c r="AR26" s="8">
        <v>18411164</v>
      </c>
      <c r="AS26" s="8"/>
      <c r="AT26" s="8"/>
      <c r="AU26" s="8"/>
      <c r="AV26" s="8"/>
      <c r="AW26" s="6" t="s">
        <v>41</v>
      </c>
    </row>
    <row r="27" spans="1:49" ht="17.100000000000001" customHeight="1">
      <c r="A27" s="6" t="s">
        <v>53</v>
      </c>
      <c r="B27" s="16"/>
      <c r="C27" s="16" t="s">
        <v>54</v>
      </c>
      <c r="D27" s="16" t="s">
        <v>16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7"/>
      <c r="W27" s="6" t="s">
        <v>53</v>
      </c>
      <c r="X27" s="8">
        <v>0</v>
      </c>
      <c r="Y27" s="12"/>
      <c r="Z27" s="12">
        <v>4136200</v>
      </c>
      <c r="AA27" s="12"/>
      <c r="AB27" s="12">
        <v>3266900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18080299</v>
      </c>
      <c r="AN27" s="12"/>
      <c r="AO27" s="12"/>
      <c r="AP27" s="12"/>
      <c r="AQ27" s="12"/>
      <c r="AR27" s="12">
        <v>18411164</v>
      </c>
      <c r="AS27" s="12"/>
      <c r="AT27" s="12"/>
      <c r="AU27" s="12"/>
      <c r="AV27" s="12"/>
      <c r="AW27" s="9" t="s">
        <v>43</v>
      </c>
    </row>
    <row r="28" spans="1:49" ht="17.100000000000001" customHeight="1">
      <c r="A28" s="9" t="s">
        <v>55</v>
      </c>
      <c r="B28" s="10"/>
      <c r="C28" s="10" t="s">
        <v>54</v>
      </c>
      <c r="D28" s="10" t="s">
        <v>54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9" t="s">
        <v>55</v>
      </c>
      <c r="X28" s="12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2000000</v>
      </c>
      <c r="AN28" s="8"/>
      <c r="AO28" s="8"/>
      <c r="AP28" s="8"/>
      <c r="AQ28" s="8"/>
      <c r="AR28" s="8">
        <v>2000000</v>
      </c>
      <c r="AS28" s="8"/>
      <c r="AT28" s="8"/>
      <c r="AU28" s="8"/>
      <c r="AV28" s="8"/>
      <c r="AW28" s="6" t="s">
        <v>44</v>
      </c>
    </row>
    <row r="29" spans="1:49" ht="17.100000000000001" customHeight="1">
      <c r="A29" s="6" t="s">
        <v>41</v>
      </c>
      <c r="B29" s="16"/>
      <c r="C29" s="16" t="s">
        <v>42</v>
      </c>
      <c r="D29" s="16" t="s">
        <v>16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7"/>
      <c r="W29" s="6" t="s">
        <v>41</v>
      </c>
      <c r="X29" s="8">
        <f>X30</f>
        <v>4763071.59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2000000</v>
      </c>
      <c r="AN29" s="12"/>
      <c r="AO29" s="12"/>
      <c r="AP29" s="12"/>
      <c r="AQ29" s="12"/>
      <c r="AR29" s="12">
        <v>2000000</v>
      </c>
      <c r="AS29" s="12"/>
      <c r="AT29" s="12"/>
      <c r="AU29" s="12"/>
      <c r="AV29" s="12"/>
      <c r="AW29" s="9" t="s">
        <v>46</v>
      </c>
    </row>
    <row r="30" spans="1:49" ht="17.100000000000001" customHeight="1">
      <c r="A30" s="9" t="s">
        <v>43</v>
      </c>
      <c r="B30" s="10"/>
      <c r="C30" s="10" t="s">
        <v>42</v>
      </c>
      <c r="D30" s="10" t="s">
        <v>15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9" t="s">
        <v>43</v>
      </c>
      <c r="X30" s="12">
        <v>4763071.59</v>
      </c>
      <c r="Y30" s="8"/>
      <c r="Z30" s="8">
        <v>10132700</v>
      </c>
      <c r="AA30" s="8">
        <v>10000</v>
      </c>
      <c r="AB30" s="8">
        <v>110000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28941640</v>
      </c>
      <c r="AN30" s="8"/>
      <c r="AO30" s="8">
        <v>27566600</v>
      </c>
      <c r="AP30" s="8"/>
      <c r="AQ30" s="8">
        <v>1085040</v>
      </c>
      <c r="AR30" s="8">
        <v>260000</v>
      </c>
      <c r="AS30" s="8"/>
      <c r="AT30" s="8"/>
      <c r="AU30" s="8"/>
      <c r="AV30" s="8"/>
      <c r="AW30" s="6" t="s">
        <v>47</v>
      </c>
    </row>
    <row r="31" spans="1:49" ht="17.100000000000001" customHeight="1">
      <c r="A31" s="6" t="s">
        <v>44</v>
      </c>
      <c r="B31" s="16"/>
      <c r="C31" s="16" t="s">
        <v>45</v>
      </c>
      <c r="D31" s="16" t="s">
        <v>16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7"/>
      <c r="W31" s="6" t="s">
        <v>44</v>
      </c>
      <c r="X31" s="8">
        <f>X32</f>
        <v>505146</v>
      </c>
      <c r="Y31" s="12"/>
      <c r="Z31" s="12">
        <v>10132700</v>
      </c>
      <c r="AA31" s="12">
        <v>10000</v>
      </c>
      <c r="AB31" s="12">
        <v>110000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28941640</v>
      </c>
      <c r="AN31" s="12"/>
      <c r="AO31" s="12">
        <v>27566600</v>
      </c>
      <c r="AP31" s="12"/>
      <c r="AQ31" s="12">
        <v>1085040</v>
      </c>
      <c r="AR31" s="12">
        <v>260000</v>
      </c>
      <c r="AS31" s="12"/>
      <c r="AT31" s="12"/>
      <c r="AU31" s="12"/>
      <c r="AV31" s="12"/>
      <c r="AW31" s="9" t="s">
        <v>48</v>
      </c>
    </row>
    <row r="32" spans="1:49" ht="17.100000000000001" customHeight="1">
      <c r="A32" s="9" t="s">
        <v>46</v>
      </c>
      <c r="B32" s="10"/>
      <c r="C32" s="10" t="s">
        <v>45</v>
      </c>
      <c r="D32" s="10" t="s">
        <v>15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9" t="s">
        <v>46</v>
      </c>
      <c r="X32" s="12">
        <v>505146</v>
      </c>
      <c r="Y32" s="8">
        <v>1280100</v>
      </c>
      <c r="Z32" s="8">
        <v>58861612</v>
      </c>
      <c r="AA32" s="8">
        <v>1494000</v>
      </c>
      <c r="AB32" s="8">
        <v>9365249.8800000008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122327891.69</v>
      </c>
      <c r="AN32" s="8">
        <v>2504086.79</v>
      </c>
      <c r="AO32" s="8">
        <v>56541604.899999999</v>
      </c>
      <c r="AP32" s="8">
        <v>1090000</v>
      </c>
      <c r="AQ32" s="8">
        <v>3523804.18</v>
      </c>
      <c r="AR32" s="8">
        <v>73574420</v>
      </c>
      <c r="AS32" s="8">
        <v>285800</v>
      </c>
      <c r="AT32" s="8">
        <v>11375520</v>
      </c>
      <c r="AU32" s="8">
        <v>1138000</v>
      </c>
      <c r="AV32" s="8">
        <v>2356080</v>
      </c>
      <c r="AW32" s="13" t="s">
        <v>49</v>
      </c>
    </row>
    <row r="33" spans="1:24" ht="24.75" customHeight="1">
      <c r="A33" s="6" t="s">
        <v>47</v>
      </c>
      <c r="B33" s="16"/>
      <c r="C33" s="16" t="s">
        <v>24</v>
      </c>
      <c r="D33" s="16" t="s">
        <v>16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7"/>
      <c r="W33" s="6" t="s">
        <v>47</v>
      </c>
      <c r="X33" s="8">
        <v>0</v>
      </c>
    </row>
    <row r="34" spans="1:24" ht="24.75" customHeight="1">
      <c r="A34" s="9" t="s">
        <v>48</v>
      </c>
      <c r="B34" s="10"/>
      <c r="C34" s="10" t="s">
        <v>24</v>
      </c>
      <c r="D34" s="10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9" t="s">
        <v>48</v>
      </c>
      <c r="X34" s="12">
        <v>0</v>
      </c>
    </row>
    <row r="35" spans="1:24" ht="28.5" customHeight="1">
      <c r="A35" s="13" t="s">
        <v>49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7"/>
      <c r="W35" s="13" t="s">
        <v>49</v>
      </c>
      <c r="X35" s="8">
        <f>X33+X31+X29+X27+X23+X20+X17+X15+X9</f>
        <v>11748641.699999999</v>
      </c>
    </row>
  </sheetData>
  <mergeCells count="37">
    <mergeCell ref="U6:U7"/>
    <mergeCell ref="B6:B7"/>
    <mergeCell ref="A6:A7"/>
    <mergeCell ref="W6:W7"/>
    <mergeCell ref="T6:T7"/>
    <mergeCell ref="E6:S7"/>
    <mergeCell ref="AV6:AV7"/>
    <mergeCell ref="AQ6:AQ7"/>
    <mergeCell ref="AR6:AR7"/>
    <mergeCell ref="V6:V7"/>
    <mergeCell ref="AM6:AM7"/>
    <mergeCell ref="AS6:AS7"/>
    <mergeCell ref="AN6:AN7"/>
    <mergeCell ref="AK6:AK7"/>
    <mergeCell ref="AL6:AL7"/>
    <mergeCell ref="AP6:AP7"/>
    <mergeCell ref="AB6:AB7"/>
    <mergeCell ref="AA6:AA7"/>
    <mergeCell ref="Z6:Z7"/>
    <mergeCell ref="Y6:Y7"/>
    <mergeCell ref="X6:X7"/>
    <mergeCell ref="C1:X1"/>
    <mergeCell ref="AW6:AW7"/>
    <mergeCell ref="AC6:AC7"/>
    <mergeCell ref="AF6:AF7"/>
    <mergeCell ref="AG6:AG7"/>
    <mergeCell ref="AH6:AH7"/>
    <mergeCell ref="AE6:AE7"/>
    <mergeCell ref="AD6:AD7"/>
    <mergeCell ref="AI6:AI7"/>
    <mergeCell ref="AJ6:AJ7"/>
    <mergeCell ref="A3:AW3"/>
    <mergeCell ref="D6:D7"/>
    <mergeCell ref="C6:C7"/>
    <mergeCell ref="AU6:AU7"/>
    <mergeCell ref="AT6:AT7"/>
    <mergeCell ref="AO6:AO7"/>
  </mergeCells>
  <pageMargins left="0.78740157480314965" right="0.39370078740157483" top="0.59055118110236227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2021-05-25T08:32:47Z</cp:lastPrinted>
  <dcterms:created xsi:type="dcterms:W3CDTF">2020-12-11T13:19:51Z</dcterms:created>
  <dcterms:modified xsi:type="dcterms:W3CDTF">2021-05-27T08:14:13Z</dcterms:modified>
</cp:coreProperties>
</file>