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1-й год" sheetId="1" r:id="rId1"/>
  </sheets>
  <definedNames>
    <definedName name="_xlnm.Print_Titles" localSheetId="0">'1-й год'!$7:$7</definedName>
  </definedNames>
  <calcPr calcId="125725"/>
</workbook>
</file>

<file path=xl/calcChain.xml><?xml version="1.0" encoding="utf-8"?>
<calcChain xmlns="http://schemas.openxmlformats.org/spreadsheetml/2006/main">
  <c r="AR121" i="1"/>
  <c r="AR122"/>
  <c r="AR123"/>
  <c r="AR104"/>
  <c r="AR118"/>
  <c r="AR117" s="1"/>
  <c r="AR119"/>
  <c r="AR115"/>
  <c r="AR113"/>
  <c r="AR111"/>
  <c r="AR108"/>
  <c r="AR102"/>
  <c r="AR97"/>
  <c r="AR96" s="1"/>
  <c r="AR98"/>
  <c r="AR94"/>
  <c r="AR88"/>
  <c r="AR86"/>
  <c r="AR84"/>
  <c r="AR82"/>
  <c r="AR80"/>
  <c r="AR78"/>
  <c r="AR75"/>
  <c r="AR74" s="1"/>
  <c r="AR71"/>
  <c r="AR70" s="1"/>
  <c r="AR67"/>
  <c r="AR65"/>
  <c r="AR62"/>
  <c r="AR60"/>
  <c r="AR58"/>
  <c r="AR54"/>
  <c r="AR53" s="1"/>
  <c r="AR52" s="1"/>
  <c r="AR49"/>
  <c r="AR48" s="1"/>
  <c r="AR47" s="1"/>
  <c r="AR45"/>
  <c r="AR43"/>
  <c r="AR39"/>
  <c r="AR37"/>
  <c r="AR35"/>
  <c r="AR33"/>
  <c r="AR31"/>
  <c r="AR29"/>
  <c r="AR19"/>
  <c r="AR17" s="1"/>
  <c r="AR11"/>
  <c r="AR10" s="1"/>
  <c r="AR64" l="1"/>
  <c r="AR77"/>
  <c r="AR101"/>
  <c r="AR28"/>
  <c r="AR57"/>
  <c r="AR56" s="1"/>
</calcChain>
</file>

<file path=xl/sharedStrings.xml><?xml version="1.0" encoding="utf-8"?>
<sst xmlns="http://schemas.openxmlformats.org/spreadsheetml/2006/main" count="718" uniqueCount="160">
  <si>
    <t xml:space="preserve"> (руб.)</t>
  </si>
  <si>
    <t>Фактическое исполнение текущего года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</si>
  <si>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</si>
  <si>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</si>
  <si>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</si>
  <si>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</si>
  <si>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</si>
  <si>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</si>
  <si>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</si>
  <si>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</si>
  <si>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</si>
  <si>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</si>
  <si>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</si>
  <si>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Сумма</t>
  </si>
  <si>
    <t>Сумма (Ф)</t>
  </si>
  <si>
    <t>Сумма (Р)</t>
  </si>
  <si>
    <t>Сумма (М)</t>
  </si>
  <si>
    <t>Сумма (П)</t>
  </si>
  <si>
    <t>Сумма (Т)</t>
  </si>
  <si>
    <t>изменения  (Ф)</t>
  </si>
  <si>
    <t>изменения  (Р)</t>
  </si>
  <si>
    <t>изменения  (М)</t>
  </si>
  <si>
    <t>изменения  (П)</t>
  </si>
  <si>
    <t>изменения  (Т)</t>
  </si>
  <si>
    <t>003</t>
  </si>
  <si>
    <t>01</t>
  </si>
  <si>
    <t>00</t>
  </si>
  <si>
    <t>ОБЩЕГОСУДАРСТВЕННЫЕ ВОПРОСЫ</t>
  </si>
  <si>
    <t>02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</si>
  <si>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</si>
  <si>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по оплате труда главы муниципального образования</t>
  </si>
  <si>
    <t>25.4.01.00130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</si>
  <si>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</si>
  <si>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1.0.0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</si>
  <si>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</si>
  <si>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</si>
  <si>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выполнения полномочий и функций органов местного самоуправления</t>
  </si>
  <si>
    <t>25.4.03.00150</t>
  </si>
  <si>
    <t>Закупка товаров, работ и услуг для обеспечения государственных (муниципальных) нужд</t>
  </si>
  <si>
    <t>2.0.0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</si>
  <si>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</si>
  <si>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</si>
  <si>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органов местного самоуправления</t>
  </si>
  <si>
    <t>25.4.02.00140</t>
  </si>
  <si>
    <t>25.4.02.00150</t>
  </si>
  <si>
    <t>Иные бюджетные ассигнования</t>
  </si>
  <si>
    <t>8.0.0</t>
  </si>
  <si>
    <t>Расходы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</si>
  <si>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25.4.02.71340</t>
  </si>
  <si>
    <t>07</t>
  </si>
  <si>
    <t>Обеспечение проведения выборов и референдумов</t>
  </si>
  <si>
    <t>Мероприятия по обеспечению подготовки и проведения выборов и референдумов в муниципальном образовании</t>
  </si>
  <si>
    <t>91.9.01.02200</t>
  </si>
  <si>
    <t>11</t>
  </si>
  <si>
    <t>13</t>
  </si>
  <si>
    <t>Другие общегосударственные вопросы</t>
  </si>
  <si>
    <t>Иные межбюджетные трансферты из бюджетов поселений на выполнение части полномочий по организации в границах поселения централизованного водоснабжения, водоотведения</t>
  </si>
  <si>
    <t>21.4.32.08290</t>
  </si>
  <si>
    <t>Межбюджетные трансферты</t>
  </si>
  <si>
    <t>5.0.0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</si>
  <si>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содержанию архива</t>
  </si>
  <si>
    <t>25.4.02.08220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</si>
  <si>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обеспечению бюджетного процесса в поселениях в соответствии с соглашениями</t>
  </si>
  <si>
    <t>25.4.02.08230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</si>
  <si>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в градостроительной сфере</t>
  </si>
  <si>
    <t>25.4.02.08240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</si>
  <si>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внутреннему финансовому контролю</t>
  </si>
  <si>
    <t>25.4.02.08250</t>
  </si>
  <si>
    <t>Обеспечение кадровой подготовки специалистов органов местного самоуправления</t>
  </si>
  <si>
    <t>25.4.02.09040</t>
  </si>
  <si>
    <t>Выплаты и взносы по обязательствам муниципального образования</t>
  </si>
  <si>
    <t>25.4.02.09050</t>
  </si>
  <si>
    <t>Приобретение товаров, работ, услуг в целях обеспечения текущего функционирования Интернет-сайтов, информационных систем</t>
  </si>
  <si>
    <t>25.4.02.09080</t>
  </si>
  <si>
    <t>Иные межбюджетные трансферты из бюджетов поселений на выполнение части полномочий (функций) по осуществлению внешнего муниципального финансового контроля</t>
  </si>
  <si>
    <t>25.4.03.08280</t>
  </si>
  <si>
    <t>НАЦИОНАЛЬНАЯ ОБОРОНА</t>
  </si>
  <si>
    <t>Мобилизационная и вневойсковая подготовка</t>
  </si>
  <si>
    <t>Расходы на осуществление первичного воинского учета на территориях, где отсутствуют военные комиссариаты</t>
  </si>
  <si>
    <t>91.9.01.51180</t>
  </si>
  <si>
    <t>НАЦИОНАЛЬНАЯ БЕЗОПАСНОСТЬ И ПРАВООХРАНИТЕЛЬНАЯ ДЕЯТЕЛЬНОСТЬ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</si>
  <si>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</si>
  <si>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</si>
  <si>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 по обеспечению первичных мер пожарной безопасности в границах населенных пунктов поселения</t>
  </si>
  <si>
    <t>21.4.38.02170</t>
  </si>
  <si>
    <t>НАЦИОНАЛЬНАЯ ЭКОНОМИКА</t>
  </si>
  <si>
    <t>09</t>
  </si>
  <si>
    <t>Дорожное хозяйство (дорожные фонды)</t>
  </si>
  <si>
    <t>Мероприятия по текущему ремонту дорог общего пользования муниципального значения и сооружений на них</t>
  </si>
  <si>
    <t>21.4.05.03150</t>
  </si>
  <si>
    <t>Мероприятия по содержанию дорог общего пользования муниципального значения и сооружений на них</t>
  </si>
  <si>
    <t>21.4.05.03160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</si>
  <si>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</si>
  <si>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21.4.05.S4770</t>
  </si>
  <si>
    <t>12</t>
  </si>
  <si>
    <t>Другие вопросы в области национальной экономики</t>
  </si>
  <si>
    <t>Мероприятия по землеустройству и землепользованию</t>
  </si>
  <si>
    <t>25.4.27.03400</t>
  </si>
  <si>
    <t>Мероприятия по реализации муниципальной политики в области управления муниципальной собственностью</t>
  </si>
  <si>
    <t>25.4.27.09020</t>
  </si>
  <si>
    <t>05</t>
  </si>
  <si>
    <t>ЖИЛИЩНО-КОММУНАЛЬНОЕ ХОЗЯЙСТВО</t>
  </si>
  <si>
    <t>Жилищное хозяйство</t>
  </si>
  <si>
    <t>Мероприятия в области жилищного хозяйства муниципального образования</t>
  </si>
  <si>
    <t>21.4.31.03520</t>
  </si>
  <si>
    <t>Коммунальное хозяйство</t>
  </si>
  <si>
    <t>Мероприятия в области коммунального хозяйства</t>
  </si>
  <si>
    <t>21.4.32.03540</t>
  </si>
  <si>
    <t>Благоустройство</t>
  </si>
  <si>
    <t>Мероприятия по формированию современной городской среды</t>
  </si>
  <si>
    <t>21.2.F2.55550</t>
  </si>
  <si>
    <t>Мероприятия по организации и содержанию уличного освещения населенных пунктов муниципального образования</t>
  </si>
  <si>
    <t>21.4.33.06010</t>
  </si>
  <si>
    <t>Мероприятия по озеленению территории муниципального образования</t>
  </si>
  <si>
    <t>21.4.33.06020</t>
  </si>
  <si>
    <t>Мероприятия по организации сбора и вывоза бытовых отходов и мусора на территории населенных пунктов муниципального образования</t>
  </si>
  <si>
    <t>21.4.33.06030</t>
  </si>
  <si>
    <t>Мероприятия по организации и содержанию мест захоронения муниципального образования</t>
  </si>
  <si>
    <t>21.4.33.06040</t>
  </si>
  <si>
    <t>Мероприятия по организации благоустройства территории поселения</t>
  </si>
  <si>
    <t>21.4.33.06050</t>
  </si>
  <si>
    <t>Мероприятия по реализации областного закона от 15 января 2018 года N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</si>
  <si>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21.4.33.S4660</t>
  </si>
  <si>
    <t>Расходы на поддержку развития общественной инфраструктуры муниципального значения</t>
  </si>
  <si>
    <t>21.4.33.S4840</t>
  </si>
  <si>
    <t>Расходы по созданию мест (площадок) накопления твердых коммунальных отходов</t>
  </si>
  <si>
    <t>21.7.01.S4790</t>
  </si>
  <si>
    <t>ОБРАЗОВАНИЕ</t>
  </si>
  <si>
    <t>Молодежная политика</t>
  </si>
  <si>
    <t>Проведение мероприятий для детей и молодежи</t>
  </si>
  <si>
    <t>24.4.16.00350</t>
  </si>
  <si>
    <t>08</t>
  </si>
  <si>
    <t>КУЛЬТУРА, КИНЕМАТОГРАФИЯ</t>
  </si>
  <si>
    <t>Культура</t>
  </si>
  <si>
    <t>Расходы на мероприятия по строительству, реконструкции, модернизации объектов</t>
  </si>
  <si>
    <t>21.7.03.S0660</t>
  </si>
  <si>
    <t>Капитальные вложения в объекты государственной (муниципальной) собственности</t>
  </si>
  <si>
    <t>4.0.0</t>
  </si>
  <si>
    <t>Расходы на обеспечение деятельности муниципальных учреждений культуры</t>
  </si>
  <si>
    <t>24.4.07.04400</t>
  </si>
  <si>
    <t>Расходы на обеспечение деятельности муниципальных учреждений культуры в части содержания библиотечных отделов (секторов)</t>
  </si>
  <si>
    <t>24.4.07.04420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</si>
  <si>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</si>
  <si>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24.4.07.S0360</t>
  </si>
  <si>
    <t>24.4.07.S4840</t>
  </si>
  <si>
    <t>Расходы на организацию и проведение культурно-досуговых мероприятий</t>
  </si>
  <si>
    <t>24.4.17.04430</t>
  </si>
  <si>
    <t>СОЦИАЛЬНАЯ ПОЛИТИКА</t>
  </si>
  <si>
    <t>Пенсионное обеспечение</t>
  </si>
  <si>
    <t>Меры по обеспечению выплаты пенсии за выслугу лет муниципальным служащим и доплаты к пенсии лицам, замещавшим выборные должности в органах местного самоуправления</t>
  </si>
  <si>
    <t>25.4.02.00100</t>
  </si>
  <si>
    <t>Социальное обеспечение и иные выплаты населению</t>
  </si>
  <si>
    <t>3.0.0</t>
  </si>
  <si>
    <t>ФИЗИЧЕСКАЯ КУЛЬТУРА И СПОРТ</t>
  </si>
  <si>
    <t>Физическая культура</t>
  </si>
  <si>
    <t>Расходы на обеспечение участия команд поселения в районных, областных и всероссийских соревнованиях</t>
  </si>
  <si>
    <t>24.4.18.00210</t>
  </si>
  <si>
    <t>Всего</t>
  </si>
  <si>
    <t>Исполнение  расходов бюджета муниципального образования Бегуницкое сельское поселение Волосовского муниципального района Ленинградской области по ведомственной структуре за 9 месяцев 2024 года</t>
  </si>
  <si>
    <t>Приложение 3 
к Решению Совета депутатов 
муниципального образования Бегуницкого сельского поселения 
Волосовского муниципального района Ленинградской области 
от  05.12.2024 г. № 21</t>
  </si>
</sst>
</file>

<file path=xl/styles.xml><?xml version="1.0" encoding="utf-8"?>
<styleSheet xmlns="http://schemas.openxmlformats.org/spreadsheetml/2006/main">
  <numFmts count="1">
    <numFmt numFmtId="164" formatCode="?"/>
  </numFmts>
  <fonts count="9">
    <font>
      <sz val="11"/>
      <color indexed="8"/>
      <name val="Calibri"/>
      <family val="2"/>
      <scheme val="minor"/>
    </font>
    <font>
      <sz val="14"/>
      <color indexed="8"/>
      <name val="Times New Roman"/>
    </font>
    <font>
      <sz val="8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b/>
      <sz val="12"/>
      <color indexed="8"/>
      <name val="Times New Roman"/>
    </font>
    <font>
      <sz val="12"/>
      <color indexed="0"/>
      <name val="Times New Roman"/>
    </font>
    <font>
      <i/>
      <sz val="12"/>
      <color indexed="0"/>
      <name val="Times New Roman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 wrapText="1"/>
    </xf>
    <xf numFmtId="164" fontId="6" fillId="2" borderId="2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0" fontId="0" fillId="0" borderId="0" xfId="0"/>
    <xf numFmtId="0" fontId="4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right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N125"/>
  <sheetViews>
    <sheetView showGridLines="0" tabSelected="1" workbookViewId="0">
      <selection activeCell="CQ1" sqref="CQ1"/>
    </sheetView>
  </sheetViews>
  <sheetFormatPr defaultRowHeight="10.15" customHeight="1"/>
  <cols>
    <col min="1" max="1" width="52.28515625" customWidth="1"/>
    <col min="2" max="2" width="10.140625" customWidth="1"/>
    <col min="3" max="4" width="10.7109375" customWidth="1"/>
    <col min="5" max="5" width="16.28515625" customWidth="1"/>
    <col min="6" max="19" width="8" hidden="1"/>
    <col min="20" max="20" width="10.7109375" customWidth="1"/>
    <col min="21" max="43" width="8" hidden="1"/>
    <col min="44" max="44" width="26" customWidth="1"/>
    <col min="45" max="92" width="8" hidden="1"/>
  </cols>
  <sheetData>
    <row r="1" spans="1:92" s="13" customFormat="1" ht="89.25" customHeight="1">
      <c r="D1" s="39" t="s">
        <v>159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</row>
    <row r="2" spans="1:92" s="13" customFormat="1" ht="17.25" customHeight="1"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</row>
    <row r="3" spans="1:92" ht="62.25" customHeight="1">
      <c r="A3" s="34" t="s">
        <v>158</v>
      </c>
      <c r="B3" s="34"/>
      <c r="C3" s="34"/>
      <c r="D3" s="34"/>
      <c r="E3" s="34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4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4"/>
      <c r="AS3" s="35"/>
      <c r="AT3" s="35"/>
      <c r="AU3" s="35"/>
      <c r="AV3" s="35"/>
      <c r="AW3" s="35"/>
      <c r="AX3" s="35"/>
      <c r="AY3" s="35"/>
      <c r="AZ3" s="35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</row>
    <row r="4" spans="1:92" ht="18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2" t="s">
        <v>0</v>
      </c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</row>
    <row r="5" spans="1:92" ht="15">
      <c r="A5" s="37" t="s">
        <v>2</v>
      </c>
      <c r="B5" s="29" t="s">
        <v>3</v>
      </c>
      <c r="C5" s="29" t="s">
        <v>4</v>
      </c>
      <c r="D5" s="29" t="s">
        <v>5</v>
      </c>
      <c r="E5" s="29" t="s">
        <v>6</v>
      </c>
      <c r="F5" s="33" t="s">
        <v>6</v>
      </c>
      <c r="G5" s="33" t="s">
        <v>6</v>
      </c>
      <c r="H5" s="33" t="s">
        <v>6</v>
      </c>
      <c r="I5" s="33" t="s">
        <v>6</v>
      </c>
      <c r="J5" s="33" t="s">
        <v>6</v>
      </c>
      <c r="K5" s="33" t="s">
        <v>6</v>
      </c>
      <c r="L5" s="33" t="s">
        <v>6</v>
      </c>
      <c r="M5" s="33" t="s">
        <v>6</v>
      </c>
      <c r="N5" s="33" t="s">
        <v>6</v>
      </c>
      <c r="O5" s="33" t="s">
        <v>6</v>
      </c>
      <c r="P5" s="33" t="s">
        <v>6</v>
      </c>
      <c r="Q5" s="33" t="s">
        <v>6</v>
      </c>
      <c r="R5" s="33" t="s">
        <v>6</v>
      </c>
      <c r="S5" s="33" t="s">
        <v>6</v>
      </c>
      <c r="T5" s="29" t="s">
        <v>7</v>
      </c>
      <c r="U5" s="33" t="s">
        <v>8</v>
      </c>
      <c r="V5" s="33" t="s">
        <v>9</v>
      </c>
      <c r="W5" s="33" t="s">
        <v>10</v>
      </c>
      <c r="X5" s="33" t="s">
        <v>11</v>
      </c>
      <c r="Y5" s="33" t="s">
        <v>12</v>
      </c>
      <c r="Z5" s="30" t="s">
        <v>2</v>
      </c>
      <c r="AA5" s="31" t="s">
        <v>13</v>
      </c>
      <c r="AB5" s="31" t="s">
        <v>19</v>
      </c>
      <c r="AC5" s="31" t="s">
        <v>14</v>
      </c>
      <c r="AD5" s="31" t="s">
        <v>20</v>
      </c>
      <c r="AE5" s="31" t="s">
        <v>15</v>
      </c>
      <c r="AF5" s="31" t="s">
        <v>21</v>
      </c>
      <c r="AG5" s="31" t="s">
        <v>16</v>
      </c>
      <c r="AH5" s="31" t="s">
        <v>22</v>
      </c>
      <c r="AI5" s="31" t="s">
        <v>17</v>
      </c>
      <c r="AJ5" s="31" t="s">
        <v>23</v>
      </c>
      <c r="AK5" s="30" t="s">
        <v>18</v>
      </c>
      <c r="AL5" s="31" t="s">
        <v>13</v>
      </c>
      <c r="AM5" s="31" t="s">
        <v>14</v>
      </c>
      <c r="AN5" s="31" t="s">
        <v>15</v>
      </c>
      <c r="AO5" s="31" t="s">
        <v>16</v>
      </c>
      <c r="AP5" s="31" t="s">
        <v>17</v>
      </c>
      <c r="AQ5" s="30" t="s">
        <v>18</v>
      </c>
      <c r="AR5" s="37" t="s">
        <v>13</v>
      </c>
      <c r="AS5" s="31" t="s">
        <v>14</v>
      </c>
      <c r="AT5" s="31" t="s">
        <v>15</v>
      </c>
      <c r="AU5" s="31" t="s">
        <v>16</v>
      </c>
      <c r="AV5" s="31" t="s">
        <v>17</v>
      </c>
      <c r="AW5" s="30" t="s">
        <v>18</v>
      </c>
      <c r="AX5" s="30" t="s">
        <v>13</v>
      </c>
      <c r="AY5" s="30"/>
      <c r="AZ5" s="30" t="s">
        <v>14</v>
      </c>
      <c r="BA5" s="30"/>
      <c r="BB5" s="30" t="s">
        <v>15</v>
      </c>
      <c r="BC5" s="30"/>
      <c r="BD5" s="30" t="s">
        <v>16</v>
      </c>
      <c r="BE5" s="30"/>
      <c r="BF5" s="30" t="s">
        <v>17</v>
      </c>
      <c r="BG5" s="30"/>
      <c r="BH5" s="30" t="s">
        <v>18</v>
      </c>
      <c r="BI5" s="30" t="s">
        <v>13</v>
      </c>
      <c r="BJ5" s="30" t="s">
        <v>14</v>
      </c>
      <c r="BK5" s="30" t="s">
        <v>15</v>
      </c>
      <c r="BL5" s="30" t="s">
        <v>16</v>
      </c>
      <c r="BM5" s="30" t="s">
        <v>17</v>
      </c>
      <c r="BN5" s="30" t="s">
        <v>18</v>
      </c>
      <c r="BO5" s="30" t="s">
        <v>13</v>
      </c>
      <c r="BP5" s="30" t="s">
        <v>14</v>
      </c>
      <c r="BQ5" s="30" t="s">
        <v>15</v>
      </c>
      <c r="BR5" s="30" t="s">
        <v>16</v>
      </c>
      <c r="BS5" s="30" t="s">
        <v>17</v>
      </c>
      <c r="BT5" s="30" t="s">
        <v>18</v>
      </c>
      <c r="BU5" s="30" t="s">
        <v>13</v>
      </c>
      <c r="BV5" s="30" t="s">
        <v>14</v>
      </c>
      <c r="BW5" s="30" t="s">
        <v>15</v>
      </c>
      <c r="BX5" s="30" t="s">
        <v>16</v>
      </c>
      <c r="BY5" s="30" t="s">
        <v>17</v>
      </c>
      <c r="BZ5" s="30" t="s">
        <v>18</v>
      </c>
      <c r="CA5" s="30" t="s">
        <v>13</v>
      </c>
      <c r="CB5" s="30" t="s">
        <v>14</v>
      </c>
      <c r="CC5" s="30" t="s">
        <v>15</v>
      </c>
      <c r="CD5" s="30" t="s">
        <v>16</v>
      </c>
      <c r="CE5" s="30" t="s">
        <v>17</v>
      </c>
      <c r="CF5" s="30" t="s">
        <v>18</v>
      </c>
      <c r="CG5" s="30" t="s">
        <v>13</v>
      </c>
      <c r="CH5" s="30" t="s">
        <v>14</v>
      </c>
      <c r="CI5" s="30" t="s">
        <v>15</v>
      </c>
      <c r="CJ5" s="30" t="s">
        <v>16</v>
      </c>
      <c r="CK5" s="30" t="s">
        <v>17</v>
      </c>
      <c r="CL5" s="30" t="s">
        <v>18</v>
      </c>
      <c r="CM5" s="40" t="s">
        <v>1</v>
      </c>
      <c r="CN5" s="30" t="s">
        <v>2</v>
      </c>
    </row>
    <row r="6" spans="1:92" ht="15">
      <c r="A6" s="37"/>
      <c r="B6" s="29"/>
      <c r="C6" s="29"/>
      <c r="D6" s="29"/>
      <c r="E6" s="29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29"/>
      <c r="U6" s="33"/>
      <c r="V6" s="33"/>
      <c r="W6" s="33"/>
      <c r="X6" s="33"/>
      <c r="Y6" s="33"/>
      <c r="Z6" s="30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0"/>
      <c r="AL6" s="32"/>
      <c r="AM6" s="32"/>
      <c r="AN6" s="32"/>
      <c r="AO6" s="32"/>
      <c r="AP6" s="32"/>
      <c r="AQ6" s="30"/>
      <c r="AR6" s="38"/>
      <c r="AS6" s="32"/>
      <c r="AT6" s="32"/>
      <c r="AU6" s="32"/>
      <c r="AV6" s="32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41"/>
      <c r="CN6" s="30"/>
    </row>
    <row r="7" spans="1:92" ht="15">
      <c r="A7" s="37"/>
      <c r="B7" s="29" t="s">
        <v>3</v>
      </c>
      <c r="C7" s="29" t="s">
        <v>4</v>
      </c>
      <c r="D7" s="29" t="s">
        <v>5</v>
      </c>
      <c r="E7" s="29" t="s">
        <v>6</v>
      </c>
      <c r="F7" s="33" t="s">
        <v>6</v>
      </c>
      <c r="G7" s="33" t="s">
        <v>6</v>
      </c>
      <c r="H7" s="33" t="s">
        <v>6</v>
      </c>
      <c r="I7" s="33" t="s">
        <v>6</v>
      </c>
      <c r="J7" s="33" t="s">
        <v>6</v>
      </c>
      <c r="K7" s="33" t="s">
        <v>6</v>
      </c>
      <c r="L7" s="33" t="s">
        <v>6</v>
      </c>
      <c r="M7" s="33" t="s">
        <v>6</v>
      </c>
      <c r="N7" s="33" t="s">
        <v>6</v>
      </c>
      <c r="O7" s="33" t="s">
        <v>6</v>
      </c>
      <c r="P7" s="33" t="s">
        <v>6</v>
      </c>
      <c r="Q7" s="33" t="s">
        <v>6</v>
      </c>
      <c r="R7" s="33" t="s">
        <v>6</v>
      </c>
      <c r="S7" s="33" t="s">
        <v>6</v>
      </c>
      <c r="T7" s="29" t="s">
        <v>7</v>
      </c>
      <c r="U7" s="33" t="s">
        <v>8</v>
      </c>
      <c r="V7" s="33" t="s">
        <v>9</v>
      </c>
      <c r="W7" s="33" t="s">
        <v>10</v>
      </c>
      <c r="X7" s="33" t="s">
        <v>11</v>
      </c>
      <c r="Y7" s="33"/>
      <c r="Z7" s="30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0"/>
      <c r="AL7" s="31"/>
      <c r="AM7" s="31"/>
      <c r="AN7" s="31"/>
      <c r="AO7" s="31"/>
      <c r="AP7" s="31"/>
      <c r="AQ7" s="30"/>
      <c r="AR7" s="37"/>
      <c r="AS7" s="31"/>
      <c r="AT7" s="31"/>
      <c r="AU7" s="31"/>
      <c r="AV7" s="31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1"/>
      <c r="CN7" s="30"/>
    </row>
    <row r="8" spans="1:92" ht="15" hidden="1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3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3"/>
    </row>
    <row r="9" spans="1:92" ht="15.75">
      <c r="A9" s="7" t="s">
        <v>27</v>
      </c>
      <c r="B9" s="14" t="s">
        <v>24</v>
      </c>
      <c r="C9" s="14" t="s">
        <v>25</v>
      </c>
      <c r="D9" s="14" t="s">
        <v>26</v>
      </c>
      <c r="E9" s="14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4"/>
      <c r="U9" s="15"/>
      <c r="V9" s="16"/>
      <c r="W9" s="16"/>
      <c r="X9" s="16"/>
      <c r="Y9" s="16"/>
      <c r="Z9" s="17"/>
      <c r="AA9" s="18">
        <v>22690178.57</v>
      </c>
      <c r="AB9" s="18"/>
      <c r="AC9" s="18"/>
      <c r="AD9" s="18">
        <v>3520</v>
      </c>
      <c r="AE9" s="18"/>
      <c r="AF9" s="18"/>
      <c r="AG9" s="18"/>
      <c r="AH9" s="18">
        <v>2140950.88</v>
      </c>
      <c r="AI9" s="18">
        <v>2140950.88</v>
      </c>
      <c r="AJ9" s="18"/>
      <c r="AK9" s="18"/>
      <c r="AL9" s="18">
        <v>664609.81000000006</v>
      </c>
      <c r="AM9" s="18"/>
      <c r="AN9" s="18">
        <v>3520</v>
      </c>
      <c r="AO9" s="18"/>
      <c r="AP9" s="18"/>
      <c r="AQ9" s="18"/>
      <c r="AR9" s="19">
        <v>23354788.379999999</v>
      </c>
      <c r="AS9" s="6"/>
      <c r="AT9" s="6">
        <v>3520</v>
      </c>
      <c r="AU9" s="6"/>
      <c r="AV9" s="6">
        <v>2140950.88</v>
      </c>
      <c r="AW9" s="6"/>
      <c r="AX9" s="6">
        <v>20906352.809999999</v>
      </c>
      <c r="AY9" s="6"/>
      <c r="AZ9" s="6"/>
      <c r="BA9" s="6">
        <v>3520</v>
      </c>
      <c r="BB9" s="6"/>
      <c r="BC9" s="6"/>
      <c r="BD9" s="6"/>
      <c r="BE9" s="6">
        <v>2175052.81</v>
      </c>
      <c r="BF9" s="6">
        <v>2175052.81</v>
      </c>
      <c r="BG9" s="6"/>
      <c r="BH9" s="6"/>
      <c r="BI9" s="6">
        <v>3520</v>
      </c>
      <c r="BJ9" s="6"/>
      <c r="BK9" s="6">
        <v>3520</v>
      </c>
      <c r="BL9" s="6"/>
      <c r="BM9" s="6"/>
      <c r="BN9" s="6"/>
      <c r="BO9" s="6">
        <v>20909872.809999999</v>
      </c>
      <c r="BP9" s="6"/>
      <c r="BQ9" s="6">
        <v>3520</v>
      </c>
      <c r="BR9" s="6"/>
      <c r="BS9" s="6">
        <v>2175052.81</v>
      </c>
      <c r="BT9" s="6"/>
      <c r="BU9" s="6">
        <v>20990477.43</v>
      </c>
      <c r="BV9" s="6"/>
      <c r="BW9" s="6"/>
      <c r="BX9" s="6"/>
      <c r="BY9" s="6">
        <v>2259177.4300000002</v>
      </c>
      <c r="BZ9" s="6"/>
      <c r="CA9" s="6">
        <v>3520</v>
      </c>
      <c r="CB9" s="6"/>
      <c r="CC9" s="6">
        <v>3520</v>
      </c>
      <c r="CD9" s="6"/>
      <c r="CE9" s="6"/>
      <c r="CF9" s="6"/>
      <c r="CG9" s="6">
        <v>20993997.43</v>
      </c>
      <c r="CH9" s="6"/>
      <c r="CI9" s="6">
        <v>3520</v>
      </c>
      <c r="CJ9" s="6"/>
      <c r="CK9" s="6">
        <v>2259177.4300000002</v>
      </c>
      <c r="CL9" s="6"/>
      <c r="CM9" s="6"/>
      <c r="CN9" s="3"/>
    </row>
    <row r="10" spans="1:92" ht="54.75" customHeight="1">
      <c r="A10" s="7" t="s">
        <v>29</v>
      </c>
      <c r="B10" s="14" t="s">
        <v>24</v>
      </c>
      <c r="C10" s="14" t="s">
        <v>25</v>
      </c>
      <c r="D10" s="14" t="s">
        <v>28</v>
      </c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4"/>
      <c r="U10" s="15"/>
      <c r="V10" s="16"/>
      <c r="W10" s="16"/>
      <c r="X10" s="16"/>
      <c r="Y10" s="16"/>
      <c r="Z10" s="17"/>
      <c r="AA10" s="18">
        <v>2763000</v>
      </c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>
        <v>656362</v>
      </c>
      <c r="AM10" s="18"/>
      <c r="AN10" s="18"/>
      <c r="AO10" s="18"/>
      <c r="AP10" s="18"/>
      <c r="AQ10" s="18"/>
      <c r="AR10" s="19">
        <f>AR11</f>
        <v>2431743.6800000002</v>
      </c>
      <c r="AS10" s="6"/>
      <c r="AT10" s="6"/>
      <c r="AU10" s="6"/>
      <c r="AV10" s="6"/>
      <c r="AW10" s="6"/>
      <c r="AX10" s="6">
        <v>2763000</v>
      </c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>
        <v>2763000</v>
      </c>
      <c r="BP10" s="6"/>
      <c r="BQ10" s="6"/>
      <c r="BR10" s="6"/>
      <c r="BS10" s="6"/>
      <c r="BT10" s="6"/>
      <c r="BU10" s="6">
        <v>2763000</v>
      </c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>
        <v>2763000</v>
      </c>
      <c r="CH10" s="6"/>
      <c r="CI10" s="6"/>
      <c r="CJ10" s="6"/>
      <c r="CK10" s="6"/>
      <c r="CL10" s="6"/>
      <c r="CM10" s="6"/>
      <c r="CN10" s="3"/>
    </row>
    <row r="11" spans="1:92" ht="31.5">
      <c r="A11" s="9" t="s">
        <v>30</v>
      </c>
      <c r="B11" s="20" t="s">
        <v>24</v>
      </c>
      <c r="C11" s="20" t="s">
        <v>25</v>
      </c>
      <c r="D11" s="20" t="s">
        <v>28</v>
      </c>
      <c r="E11" s="20" t="s">
        <v>31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20"/>
      <c r="U11" s="15"/>
      <c r="V11" s="16"/>
      <c r="W11" s="16"/>
      <c r="X11" s="16"/>
      <c r="Y11" s="16"/>
      <c r="Z11" s="17"/>
      <c r="AA11" s="18">
        <v>2763000</v>
      </c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>
        <v>656362</v>
      </c>
      <c r="AM11" s="18"/>
      <c r="AN11" s="18"/>
      <c r="AO11" s="18"/>
      <c r="AP11" s="18"/>
      <c r="AQ11" s="18"/>
      <c r="AR11" s="21">
        <f>AR12</f>
        <v>2431743.6800000002</v>
      </c>
      <c r="AS11" s="6"/>
      <c r="AT11" s="6"/>
      <c r="AU11" s="6"/>
      <c r="AV11" s="6"/>
      <c r="AW11" s="6"/>
      <c r="AX11" s="6">
        <v>2763000</v>
      </c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>
        <v>2763000</v>
      </c>
      <c r="BP11" s="6"/>
      <c r="BQ11" s="6"/>
      <c r="BR11" s="6"/>
      <c r="BS11" s="6"/>
      <c r="BT11" s="6"/>
      <c r="BU11" s="6">
        <v>2763000</v>
      </c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>
        <v>2763000</v>
      </c>
      <c r="CH11" s="6"/>
      <c r="CI11" s="6"/>
      <c r="CJ11" s="6"/>
      <c r="CK11" s="6"/>
      <c r="CL11" s="6"/>
      <c r="CM11" s="6"/>
      <c r="CN11" s="3"/>
    </row>
    <row r="12" spans="1:92" ht="86.25" customHeight="1">
      <c r="A12" s="10" t="s">
        <v>32</v>
      </c>
      <c r="B12" s="22" t="s">
        <v>24</v>
      </c>
      <c r="C12" s="22" t="s">
        <v>25</v>
      </c>
      <c r="D12" s="22" t="s">
        <v>28</v>
      </c>
      <c r="E12" s="22" t="s">
        <v>31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22" t="s">
        <v>33</v>
      </c>
      <c r="U12" s="15"/>
      <c r="V12" s="16"/>
      <c r="W12" s="16"/>
      <c r="X12" s="16"/>
      <c r="Y12" s="16"/>
      <c r="Z12" s="17"/>
      <c r="AA12" s="18">
        <v>2763000</v>
      </c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>
        <v>656362</v>
      </c>
      <c r="AM12" s="18"/>
      <c r="AN12" s="18"/>
      <c r="AO12" s="18"/>
      <c r="AP12" s="18"/>
      <c r="AQ12" s="18"/>
      <c r="AR12" s="23">
        <v>2431743.6800000002</v>
      </c>
      <c r="AS12" s="6"/>
      <c r="AT12" s="6"/>
      <c r="AU12" s="6"/>
      <c r="AV12" s="6"/>
      <c r="AW12" s="6"/>
      <c r="AX12" s="6">
        <v>2763000</v>
      </c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>
        <v>2763000</v>
      </c>
      <c r="BP12" s="6"/>
      <c r="BQ12" s="6"/>
      <c r="BR12" s="6"/>
      <c r="BS12" s="6"/>
      <c r="BT12" s="6"/>
      <c r="BU12" s="6">
        <v>2763000</v>
      </c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>
        <v>2763000</v>
      </c>
      <c r="CH12" s="6"/>
      <c r="CI12" s="6"/>
      <c r="CJ12" s="6"/>
      <c r="CK12" s="6"/>
      <c r="CL12" s="6"/>
      <c r="CM12" s="6"/>
      <c r="CN12" s="3"/>
    </row>
    <row r="13" spans="1:92" ht="71.25" customHeight="1">
      <c r="A13" s="7" t="s">
        <v>35</v>
      </c>
      <c r="B13" s="14" t="s">
        <v>24</v>
      </c>
      <c r="C13" s="14" t="s">
        <v>25</v>
      </c>
      <c r="D13" s="14" t="s">
        <v>34</v>
      </c>
      <c r="E13" s="14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4"/>
      <c r="U13" s="15"/>
      <c r="V13" s="16"/>
      <c r="W13" s="16"/>
      <c r="X13" s="16"/>
      <c r="Y13" s="16"/>
      <c r="Z13" s="17"/>
      <c r="AA13" s="18">
        <v>10000</v>
      </c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9">
        <v>10000</v>
      </c>
      <c r="AS13" s="6"/>
      <c r="AT13" s="6"/>
      <c r="AU13" s="6"/>
      <c r="AV13" s="6"/>
      <c r="AW13" s="6"/>
      <c r="AX13" s="6">
        <v>10000</v>
      </c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>
        <v>10000</v>
      </c>
      <c r="BP13" s="6"/>
      <c r="BQ13" s="6"/>
      <c r="BR13" s="6"/>
      <c r="BS13" s="6"/>
      <c r="BT13" s="6"/>
      <c r="BU13" s="6">
        <v>10000</v>
      </c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>
        <v>10000</v>
      </c>
      <c r="CH13" s="6"/>
      <c r="CI13" s="6"/>
      <c r="CJ13" s="6"/>
      <c r="CK13" s="6"/>
      <c r="CL13" s="6"/>
      <c r="CM13" s="6"/>
      <c r="CN13" s="3"/>
    </row>
    <row r="14" spans="1:92" ht="39.75" customHeight="1">
      <c r="A14" s="9" t="s">
        <v>36</v>
      </c>
      <c r="B14" s="20" t="s">
        <v>24</v>
      </c>
      <c r="C14" s="20" t="s">
        <v>25</v>
      </c>
      <c r="D14" s="20" t="s">
        <v>34</v>
      </c>
      <c r="E14" s="20" t="s">
        <v>37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20"/>
      <c r="U14" s="15"/>
      <c r="V14" s="16"/>
      <c r="W14" s="16"/>
      <c r="X14" s="16"/>
      <c r="Y14" s="16"/>
      <c r="Z14" s="17"/>
      <c r="AA14" s="18">
        <v>10000</v>
      </c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21">
        <v>10000</v>
      </c>
      <c r="AS14" s="6"/>
      <c r="AT14" s="6"/>
      <c r="AU14" s="6"/>
      <c r="AV14" s="6"/>
      <c r="AW14" s="6"/>
      <c r="AX14" s="6">
        <v>10000</v>
      </c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>
        <v>10000</v>
      </c>
      <c r="BP14" s="6"/>
      <c r="BQ14" s="6"/>
      <c r="BR14" s="6"/>
      <c r="BS14" s="6"/>
      <c r="BT14" s="6"/>
      <c r="BU14" s="6">
        <v>10000</v>
      </c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>
        <v>10000</v>
      </c>
      <c r="CH14" s="6"/>
      <c r="CI14" s="6"/>
      <c r="CJ14" s="6"/>
      <c r="CK14" s="6"/>
      <c r="CL14" s="6"/>
      <c r="CM14" s="6"/>
      <c r="CN14" s="3"/>
    </row>
    <row r="15" spans="1:92" ht="38.25" customHeight="1">
      <c r="A15" s="10" t="s">
        <v>38</v>
      </c>
      <c r="B15" s="22" t="s">
        <v>24</v>
      </c>
      <c r="C15" s="22" t="s">
        <v>25</v>
      </c>
      <c r="D15" s="22" t="s">
        <v>34</v>
      </c>
      <c r="E15" s="22" t="s">
        <v>37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22" t="s">
        <v>39</v>
      </c>
      <c r="U15" s="15"/>
      <c r="V15" s="16"/>
      <c r="W15" s="16"/>
      <c r="X15" s="16"/>
      <c r="Y15" s="16"/>
      <c r="Z15" s="17"/>
      <c r="AA15" s="18">
        <v>10000</v>
      </c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23">
        <v>10000</v>
      </c>
      <c r="AS15" s="6"/>
      <c r="AT15" s="6"/>
      <c r="AU15" s="6"/>
      <c r="AV15" s="6"/>
      <c r="AW15" s="6"/>
      <c r="AX15" s="6">
        <v>10000</v>
      </c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>
        <v>10000</v>
      </c>
      <c r="BP15" s="6"/>
      <c r="BQ15" s="6"/>
      <c r="BR15" s="6"/>
      <c r="BS15" s="6"/>
      <c r="BT15" s="6"/>
      <c r="BU15" s="6">
        <v>10000</v>
      </c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>
        <v>10000</v>
      </c>
      <c r="CH15" s="6"/>
      <c r="CI15" s="6"/>
      <c r="CJ15" s="6"/>
      <c r="CK15" s="6"/>
      <c r="CL15" s="6"/>
      <c r="CM15" s="6"/>
      <c r="CN15" s="3"/>
    </row>
    <row r="16" spans="1:92" ht="75.75" customHeight="1">
      <c r="A16" s="7" t="s">
        <v>41</v>
      </c>
      <c r="B16" s="14" t="s">
        <v>24</v>
      </c>
      <c r="C16" s="14" t="s">
        <v>25</v>
      </c>
      <c r="D16" s="14" t="s">
        <v>40</v>
      </c>
      <c r="E16" s="14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4"/>
      <c r="U16" s="15"/>
      <c r="V16" s="16"/>
      <c r="W16" s="16"/>
      <c r="X16" s="16"/>
      <c r="Y16" s="16"/>
      <c r="Z16" s="17"/>
      <c r="AA16" s="18">
        <v>15317300</v>
      </c>
      <c r="AB16" s="18"/>
      <c r="AC16" s="18"/>
      <c r="AD16" s="18">
        <v>3520</v>
      </c>
      <c r="AE16" s="18"/>
      <c r="AF16" s="18"/>
      <c r="AG16" s="18"/>
      <c r="AH16" s="18"/>
      <c r="AI16" s="18"/>
      <c r="AJ16" s="18"/>
      <c r="AK16" s="18"/>
      <c r="AL16" s="18">
        <v>233820</v>
      </c>
      <c r="AM16" s="18"/>
      <c r="AN16" s="18">
        <v>3520</v>
      </c>
      <c r="AO16" s="18"/>
      <c r="AP16" s="18"/>
      <c r="AQ16" s="18"/>
      <c r="AR16" s="19">
        <v>15551120</v>
      </c>
      <c r="AS16" s="6"/>
      <c r="AT16" s="6">
        <v>3520</v>
      </c>
      <c r="AU16" s="6"/>
      <c r="AV16" s="6"/>
      <c r="AW16" s="6"/>
      <c r="AX16" s="6">
        <v>15233300</v>
      </c>
      <c r="AY16" s="6"/>
      <c r="AZ16" s="6"/>
      <c r="BA16" s="6">
        <v>3520</v>
      </c>
      <c r="BB16" s="6"/>
      <c r="BC16" s="6"/>
      <c r="BD16" s="6"/>
      <c r="BE16" s="6"/>
      <c r="BF16" s="6"/>
      <c r="BG16" s="6"/>
      <c r="BH16" s="6"/>
      <c r="BI16" s="6">
        <v>3520</v>
      </c>
      <c r="BJ16" s="6"/>
      <c r="BK16" s="6">
        <v>3520</v>
      </c>
      <c r="BL16" s="6"/>
      <c r="BM16" s="6"/>
      <c r="BN16" s="6"/>
      <c r="BO16" s="6">
        <v>15236820</v>
      </c>
      <c r="BP16" s="6"/>
      <c r="BQ16" s="6">
        <v>3520</v>
      </c>
      <c r="BR16" s="6"/>
      <c r="BS16" s="6"/>
      <c r="BT16" s="6"/>
      <c r="BU16" s="6">
        <v>15233300</v>
      </c>
      <c r="BV16" s="6"/>
      <c r="BW16" s="6"/>
      <c r="BX16" s="6"/>
      <c r="BY16" s="6"/>
      <c r="BZ16" s="6"/>
      <c r="CA16" s="6">
        <v>3520</v>
      </c>
      <c r="CB16" s="6"/>
      <c r="CC16" s="6">
        <v>3520</v>
      </c>
      <c r="CD16" s="6"/>
      <c r="CE16" s="6"/>
      <c r="CF16" s="6"/>
      <c r="CG16" s="6">
        <v>15236820</v>
      </c>
      <c r="CH16" s="6"/>
      <c r="CI16" s="6">
        <v>3520</v>
      </c>
      <c r="CJ16" s="6"/>
      <c r="CK16" s="6"/>
      <c r="CL16" s="6"/>
      <c r="CM16" s="6"/>
      <c r="CN16" s="3"/>
    </row>
    <row r="17" spans="1:92" ht="31.5">
      <c r="A17" s="9" t="s">
        <v>42</v>
      </c>
      <c r="B17" s="20" t="s">
        <v>24</v>
      </c>
      <c r="C17" s="20" t="s">
        <v>25</v>
      </c>
      <c r="D17" s="20" t="s">
        <v>40</v>
      </c>
      <c r="E17" s="20" t="s">
        <v>43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20"/>
      <c r="U17" s="15"/>
      <c r="V17" s="16"/>
      <c r="W17" s="16"/>
      <c r="X17" s="16"/>
      <c r="Y17" s="16"/>
      <c r="Z17" s="17"/>
      <c r="AA17" s="18">
        <v>12544300</v>
      </c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>
        <v>230300</v>
      </c>
      <c r="AM17" s="18"/>
      <c r="AN17" s="18"/>
      <c r="AO17" s="18"/>
      <c r="AP17" s="18"/>
      <c r="AQ17" s="18"/>
      <c r="AR17" s="21">
        <f>AR18+AR19+AR22</f>
        <v>10688829.66</v>
      </c>
      <c r="AS17" s="6"/>
      <c r="AT17" s="6"/>
      <c r="AU17" s="6"/>
      <c r="AV17" s="6"/>
      <c r="AW17" s="6"/>
      <c r="AX17" s="6">
        <v>12542300</v>
      </c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>
        <v>12542300</v>
      </c>
      <c r="BP17" s="6"/>
      <c r="BQ17" s="6"/>
      <c r="BR17" s="6"/>
      <c r="BS17" s="6"/>
      <c r="BT17" s="6"/>
      <c r="BU17" s="6">
        <v>12542300</v>
      </c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>
        <v>12542300</v>
      </c>
      <c r="CH17" s="6"/>
      <c r="CI17" s="6"/>
      <c r="CJ17" s="6"/>
      <c r="CK17" s="6"/>
      <c r="CL17" s="6"/>
      <c r="CM17" s="6"/>
      <c r="CN17" s="3"/>
    </row>
    <row r="18" spans="1:92" ht="78.75">
      <c r="A18" s="10" t="s">
        <v>32</v>
      </c>
      <c r="B18" s="22" t="s">
        <v>24</v>
      </c>
      <c r="C18" s="22" t="s">
        <v>25</v>
      </c>
      <c r="D18" s="22" t="s">
        <v>40</v>
      </c>
      <c r="E18" s="22" t="s">
        <v>43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22" t="s">
        <v>33</v>
      </c>
      <c r="U18" s="15"/>
      <c r="V18" s="16"/>
      <c r="W18" s="16"/>
      <c r="X18" s="16"/>
      <c r="Y18" s="16"/>
      <c r="Z18" s="17"/>
      <c r="AA18" s="18">
        <v>12544300</v>
      </c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>
        <v>230300</v>
      </c>
      <c r="AM18" s="18"/>
      <c r="AN18" s="18"/>
      <c r="AO18" s="18"/>
      <c r="AP18" s="18"/>
      <c r="AQ18" s="18"/>
      <c r="AR18" s="23">
        <v>8984239.1699999999</v>
      </c>
      <c r="AS18" s="6"/>
      <c r="AT18" s="6"/>
      <c r="AU18" s="6"/>
      <c r="AV18" s="6"/>
      <c r="AW18" s="6"/>
      <c r="AX18" s="6">
        <v>12542300</v>
      </c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>
        <v>12542300</v>
      </c>
      <c r="BP18" s="6"/>
      <c r="BQ18" s="6"/>
      <c r="BR18" s="6"/>
      <c r="BS18" s="6"/>
      <c r="BT18" s="6"/>
      <c r="BU18" s="6">
        <v>12542300</v>
      </c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>
        <v>12542300</v>
      </c>
      <c r="CH18" s="6"/>
      <c r="CI18" s="6"/>
      <c r="CJ18" s="6"/>
      <c r="CK18" s="6"/>
      <c r="CL18" s="6"/>
      <c r="CM18" s="6"/>
      <c r="CN18" s="3"/>
    </row>
    <row r="19" spans="1:92" ht="31.5">
      <c r="A19" s="9" t="s">
        <v>36</v>
      </c>
      <c r="B19" s="20" t="s">
        <v>24</v>
      </c>
      <c r="C19" s="20" t="s">
        <v>25</v>
      </c>
      <c r="D19" s="20" t="s">
        <v>40</v>
      </c>
      <c r="E19" s="20" t="s">
        <v>44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20"/>
      <c r="U19" s="15"/>
      <c r="V19" s="16"/>
      <c r="W19" s="16"/>
      <c r="X19" s="16"/>
      <c r="Y19" s="16"/>
      <c r="Z19" s="17"/>
      <c r="AA19" s="18">
        <v>2773000</v>
      </c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21">
        <f>AR20+AR21</f>
        <v>1701070.49</v>
      </c>
      <c r="AS19" s="6"/>
      <c r="AT19" s="6"/>
      <c r="AU19" s="6"/>
      <c r="AV19" s="6"/>
      <c r="AW19" s="6"/>
      <c r="AX19" s="6">
        <v>2691000</v>
      </c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>
        <v>2691000</v>
      </c>
      <c r="BP19" s="6"/>
      <c r="BQ19" s="6"/>
      <c r="BR19" s="6"/>
      <c r="BS19" s="6"/>
      <c r="BT19" s="6"/>
      <c r="BU19" s="6">
        <v>2691000</v>
      </c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>
        <v>2691000</v>
      </c>
      <c r="CH19" s="6"/>
      <c r="CI19" s="6"/>
      <c r="CJ19" s="6"/>
      <c r="CK19" s="6"/>
      <c r="CL19" s="6"/>
      <c r="CM19" s="6"/>
      <c r="CN19" s="3"/>
    </row>
    <row r="20" spans="1:92" ht="78.75">
      <c r="A20" s="10" t="s">
        <v>32</v>
      </c>
      <c r="B20" s="22" t="s">
        <v>24</v>
      </c>
      <c r="C20" s="22" t="s">
        <v>25</v>
      </c>
      <c r="D20" s="22" t="s">
        <v>40</v>
      </c>
      <c r="E20" s="22" t="s">
        <v>44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22" t="s">
        <v>33</v>
      </c>
      <c r="U20" s="15"/>
      <c r="V20" s="16"/>
      <c r="W20" s="16"/>
      <c r="X20" s="16"/>
      <c r="Y20" s="16"/>
      <c r="Z20" s="17"/>
      <c r="AA20" s="18">
        <v>726000</v>
      </c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23">
        <v>521870.94</v>
      </c>
      <c r="AS20" s="6"/>
      <c r="AT20" s="6"/>
      <c r="AU20" s="6"/>
      <c r="AV20" s="6"/>
      <c r="AW20" s="6"/>
      <c r="AX20" s="6">
        <v>726000</v>
      </c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>
        <v>726000</v>
      </c>
      <c r="BP20" s="6"/>
      <c r="BQ20" s="6"/>
      <c r="BR20" s="6"/>
      <c r="BS20" s="6"/>
      <c r="BT20" s="6"/>
      <c r="BU20" s="6">
        <v>726000</v>
      </c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>
        <v>726000</v>
      </c>
      <c r="CH20" s="6"/>
      <c r="CI20" s="6"/>
      <c r="CJ20" s="6"/>
      <c r="CK20" s="6"/>
      <c r="CL20" s="6"/>
      <c r="CM20" s="6"/>
      <c r="CN20" s="3"/>
    </row>
    <row r="21" spans="1:92" ht="31.5">
      <c r="A21" s="10" t="s">
        <v>38</v>
      </c>
      <c r="B21" s="22" t="s">
        <v>24</v>
      </c>
      <c r="C21" s="22" t="s">
        <v>25</v>
      </c>
      <c r="D21" s="22" t="s">
        <v>40</v>
      </c>
      <c r="E21" s="22" t="s">
        <v>44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22" t="s">
        <v>39</v>
      </c>
      <c r="U21" s="15"/>
      <c r="V21" s="16"/>
      <c r="W21" s="16"/>
      <c r="X21" s="16"/>
      <c r="Y21" s="16"/>
      <c r="Z21" s="17"/>
      <c r="AA21" s="18">
        <v>2037000</v>
      </c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23">
        <v>1179199.55</v>
      </c>
      <c r="AS21" s="6"/>
      <c r="AT21" s="6"/>
      <c r="AU21" s="6"/>
      <c r="AV21" s="6"/>
      <c r="AW21" s="6"/>
      <c r="AX21" s="6">
        <v>1955000</v>
      </c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>
        <v>1955000</v>
      </c>
      <c r="BP21" s="6"/>
      <c r="BQ21" s="6"/>
      <c r="BR21" s="6"/>
      <c r="BS21" s="6"/>
      <c r="BT21" s="6"/>
      <c r="BU21" s="6">
        <v>1955000</v>
      </c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>
        <v>1955000</v>
      </c>
      <c r="CH21" s="6"/>
      <c r="CI21" s="6"/>
      <c r="CJ21" s="6"/>
      <c r="CK21" s="6"/>
      <c r="CL21" s="6"/>
      <c r="CM21" s="6"/>
      <c r="CN21" s="3"/>
    </row>
    <row r="22" spans="1:92" ht="78.75">
      <c r="A22" s="9" t="s">
        <v>47</v>
      </c>
      <c r="B22" s="20" t="s">
        <v>24</v>
      </c>
      <c r="C22" s="20" t="s">
        <v>25</v>
      </c>
      <c r="D22" s="20" t="s">
        <v>40</v>
      </c>
      <c r="E22" s="20" t="s">
        <v>48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20"/>
      <c r="U22" s="15"/>
      <c r="V22" s="16"/>
      <c r="W22" s="16"/>
      <c r="X22" s="16"/>
      <c r="Y22" s="16"/>
      <c r="Z22" s="17"/>
      <c r="AA22" s="18"/>
      <c r="AB22" s="18"/>
      <c r="AC22" s="18"/>
      <c r="AD22" s="18">
        <v>3520</v>
      </c>
      <c r="AE22" s="18"/>
      <c r="AF22" s="18"/>
      <c r="AG22" s="18"/>
      <c r="AH22" s="18"/>
      <c r="AI22" s="18"/>
      <c r="AJ22" s="18"/>
      <c r="AK22" s="18"/>
      <c r="AL22" s="18">
        <v>3520</v>
      </c>
      <c r="AM22" s="18"/>
      <c r="AN22" s="18">
        <v>3520</v>
      </c>
      <c r="AO22" s="18"/>
      <c r="AP22" s="18"/>
      <c r="AQ22" s="18"/>
      <c r="AR22" s="21">
        <v>3520</v>
      </c>
      <c r="AS22" s="6"/>
      <c r="AT22" s="6">
        <v>3520</v>
      </c>
      <c r="AU22" s="6"/>
      <c r="AV22" s="6"/>
      <c r="AW22" s="6"/>
      <c r="AX22" s="6"/>
      <c r="AY22" s="6"/>
      <c r="AZ22" s="6"/>
      <c r="BA22" s="6">
        <v>3520</v>
      </c>
      <c r="BB22" s="6"/>
      <c r="BC22" s="6"/>
      <c r="BD22" s="6"/>
      <c r="BE22" s="6"/>
      <c r="BF22" s="6"/>
      <c r="BG22" s="6"/>
      <c r="BH22" s="6"/>
      <c r="BI22" s="6">
        <v>3520</v>
      </c>
      <c r="BJ22" s="6"/>
      <c r="BK22" s="6">
        <v>3520</v>
      </c>
      <c r="BL22" s="6"/>
      <c r="BM22" s="6"/>
      <c r="BN22" s="6"/>
      <c r="BO22" s="6">
        <v>3520</v>
      </c>
      <c r="BP22" s="6"/>
      <c r="BQ22" s="6">
        <v>3520</v>
      </c>
      <c r="BR22" s="6"/>
      <c r="BS22" s="6"/>
      <c r="BT22" s="6"/>
      <c r="BU22" s="6"/>
      <c r="BV22" s="6"/>
      <c r="BW22" s="6"/>
      <c r="BX22" s="6"/>
      <c r="BY22" s="6"/>
      <c r="BZ22" s="6"/>
      <c r="CA22" s="6">
        <v>3520</v>
      </c>
      <c r="CB22" s="6"/>
      <c r="CC22" s="6">
        <v>3520</v>
      </c>
      <c r="CD22" s="6"/>
      <c r="CE22" s="6"/>
      <c r="CF22" s="6"/>
      <c r="CG22" s="6">
        <v>3520</v>
      </c>
      <c r="CH22" s="6"/>
      <c r="CI22" s="6">
        <v>3520</v>
      </c>
      <c r="CJ22" s="6"/>
      <c r="CK22" s="6"/>
      <c r="CL22" s="6"/>
      <c r="CM22" s="6"/>
      <c r="CN22" s="3"/>
    </row>
    <row r="23" spans="1:92" ht="31.5">
      <c r="A23" s="10" t="s">
        <v>38</v>
      </c>
      <c r="B23" s="22" t="s">
        <v>24</v>
      </c>
      <c r="C23" s="22" t="s">
        <v>25</v>
      </c>
      <c r="D23" s="22" t="s">
        <v>40</v>
      </c>
      <c r="E23" s="22" t="s">
        <v>48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22" t="s">
        <v>39</v>
      </c>
      <c r="U23" s="15"/>
      <c r="V23" s="16"/>
      <c r="W23" s="16"/>
      <c r="X23" s="16"/>
      <c r="Y23" s="16"/>
      <c r="Z23" s="17"/>
      <c r="AA23" s="18"/>
      <c r="AB23" s="18"/>
      <c r="AC23" s="18"/>
      <c r="AD23" s="18">
        <v>3520</v>
      </c>
      <c r="AE23" s="18"/>
      <c r="AF23" s="18"/>
      <c r="AG23" s="18"/>
      <c r="AH23" s="18"/>
      <c r="AI23" s="18"/>
      <c r="AJ23" s="18"/>
      <c r="AK23" s="18"/>
      <c r="AL23" s="18">
        <v>3520</v>
      </c>
      <c r="AM23" s="18"/>
      <c r="AN23" s="18">
        <v>3520</v>
      </c>
      <c r="AO23" s="18"/>
      <c r="AP23" s="18"/>
      <c r="AQ23" s="18"/>
      <c r="AR23" s="23">
        <v>3520</v>
      </c>
      <c r="AS23" s="6"/>
      <c r="AT23" s="6">
        <v>3520</v>
      </c>
      <c r="AU23" s="6"/>
      <c r="AV23" s="6"/>
      <c r="AW23" s="6"/>
      <c r="AX23" s="6"/>
      <c r="AY23" s="6"/>
      <c r="AZ23" s="6"/>
      <c r="BA23" s="6">
        <v>3520</v>
      </c>
      <c r="BB23" s="6"/>
      <c r="BC23" s="6"/>
      <c r="BD23" s="6"/>
      <c r="BE23" s="6"/>
      <c r="BF23" s="6"/>
      <c r="BG23" s="6"/>
      <c r="BH23" s="6"/>
      <c r="BI23" s="6">
        <v>3520</v>
      </c>
      <c r="BJ23" s="6"/>
      <c r="BK23" s="6">
        <v>3520</v>
      </c>
      <c r="BL23" s="6"/>
      <c r="BM23" s="6"/>
      <c r="BN23" s="6"/>
      <c r="BO23" s="6">
        <v>3520</v>
      </c>
      <c r="BP23" s="6"/>
      <c r="BQ23" s="6">
        <v>3520</v>
      </c>
      <c r="BR23" s="6"/>
      <c r="BS23" s="6"/>
      <c r="BT23" s="6"/>
      <c r="BU23" s="6"/>
      <c r="BV23" s="6"/>
      <c r="BW23" s="6"/>
      <c r="BX23" s="6"/>
      <c r="BY23" s="6"/>
      <c r="BZ23" s="6"/>
      <c r="CA23" s="6">
        <v>3520</v>
      </c>
      <c r="CB23" s="6"/>
      <c r="CC23" s="6">
        <v>3520</v>
      </c>
      <c r="CD23" s="6"/>
      <c r="CE23" s="6"/>
      <c r="CF23" s="6"/>
      <c r="CG23" s="6">
        <v>3520</v>
      </c>
      <c r="CH23" s="6"/>
      <c r="CI23" s="6">
        <v>3520</v>
      </c>
      <c r="CJ23" s="6"/>
      <c r="CK23" s="6"/>
      <c r="CL23" s="6"/>
      <c r="CM23" s="6"/>
      <c r="CN23" s="3"/>
    </row>
    <row r="24" spans="1:92" ht="31.5">
      <c r="A24" s="7" t="s">
        <v>50</v>
      </c>
      <c r="B24" s="14" t="s">
        <v>24</v>
      </c>
      <c r="C24" s="14" t="s">
        <v>25</v>
      </c>
      <c r="D24" s="14" t="s">
        <v>49</v>
      </c>
      <c r="E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4"/>
      <c r="U24" s="15"/>
      <c r="V24" s="16"/>
      <c r="W24" s="16"/>
      <c r="X24" s="16"/>
      <c r="Y24" s="16"/>
      <c r="Z24" s="17"/>
      <c r="AA24" s="18">
        <v>1683927.69</v>
      </c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>
        <v>-222446.89</v>
      </c>
      <c r="AM24" s="18"/>
      <c r="AN24" s="18"/>
      <c r="AO24" s="18"/>
      <c r="AP24" s="18"/>
      <c r="AQ24" s="18"/>
      <c r="AR24" s="19">
        <v>1461480.8</v>
      </c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3"/>
    </row>
    <row r="25" spans="1:92" ht="47.25">
      <c r="A25" s="9" t="s">
        <v>51</v>
      </c>
      <c r="B25" s="20" t="s">
        <v>24</v>
      </c>
      <c r="C25" s="20" t="s">
        <v>25</v>
      </c>
      <c r="D25" s="20" t="s">
        <v>49</v>
      </c>
      <c r="E25" s="20" t="s">
        <v>52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20"/>
      <c r="U25" s="15"/>
      <c r="V25" s="16"/>
      <c r="W25" s="16"/>
      <c r="X25" s="16"/>
      <c r="Y25" s="16"/>
      <c r="Z25" s="17"/>
      <c r="AA25" s="18">
        <v>1683927.69</v>
      </c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>
        <v>-222446.89</v>
      </c>
      <c r="AM25" s="18"/>
      <c r="AN25" s="18"/>
      <c r="AO25" s="18"/>
      <c r="AP25" s="18"/>
      <c r="AQ25" s="18"/>
      <c r="AR25" s="21">
        <v>1461480.8</v>
      </c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3"/>
    </row>
    <row r="26" spans="1:92" ht="31.5">
      <c r="A26" s="10" t="s">
        <v>38</v>
      </c>
      <c r="B26" s="22" t="s">
        <v>24</v>
      </c>
      <c r="C26" s="22" t="s">
        <v>25</v>
      </c>
      <c r="D26" s="22" t="s">
        <v>49</v>
      </c>
      <c r="E26" s="22" t="s">
        <v>52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22" t="s">
        <v>39</v>
      </c>
      <c r="U26" s="15"/>
      <c r="V26" s="16"/>
      <c r="W26" s="16"/>
      <c r="X26" s="16"/>
      <c r="Y26" s="16"/>
      <c r="Z26" s="17"/>
      <c r="AA26" s="18">
        <v>510800</v>
      </c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>
        <v>-405757.48</v>
      </c>
      <c r="AM26" s="18"/>
      <c r="AN26" s="18"/>
      <c r="AO26" s="18"/>
      <c r="AP26" s="18"/>
      <c r="AQ26" s="18"/>
      <c r="AR26" s="23">
        <v>105042.52</v>
      </c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3"/>
    </row>
    <row r="27" spans="1:92" ht="15.75">
      <c r="A27" s="10" t="s">
        <v>45</v>
      </c>
      <c r="B27" s="22" t="s">
        <v>24</v>
      </c>
      <c r="C27" s="22" t="s">
        <v>25</v>
      </c>
      <c r="D27" s="22" t="s">
        <v>49</v>
      </c>
      <c r="E27" s="22" t="s">
        <v>52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22" t="s">
        <v>46</v>
      </c>
      <c r="U27" s="15"/>
      <c r="V27" s="16"/>
      <c r="W27" s="16"/>
      <c r="X27" s="16"/>
      <c r="Y27" s="16"/>
      <c r="Z27" s="17"/>
      <c r="AA27" s="18">
        <v>1173127.69</v>
      </c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>
        <v>183310.59</v>
      </c>
      <c r="AM27" s="18"/>
      <c r="AN27" s="18"/>
      <c r="AO27" s="18"/>
      <c r="AP27" s="18"/>
      <c r="AQ27" s="18"/>
      <c r="AR27" s="23">
        <v>1356438.28</v>
      </c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3"/>
    </row>
    <row r="28" spans="1:92" ht="15.75">
      <c r="A28" s="7" t="s">
        <v>55</v>
      </c>
      <c r="B28" s="14" t="s">
        <v>24</v>
      </c>
      <c r="C28" s="14" t="s">
        <v>25</v>
      </c>
      <c r="D28" s="14" t="s">
        <v>54</v>
      </c>
      <c r="E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4"/>
      <c r="U28" s="15"/>
      <c r="V28" s="16"/>
      <c r="W28" s="16"/>
      <c r="X28" s="16"/>
      <c r="Y28" s="16"/>
      <c r="Z28" s="17"/>
      <c r="AA28" s="18">
        <v>2715950.88</v>
      </c>
      <c r="AB28" s="18"/>
      <c r="AC28" s="18"/>
      <c r="AD28" s="18"/>
      <c r="AE28" s="18"/>
      <c r="AF28" s="18"/>
      <c r="AG28" s="18"/>
      <c r="AH28" s="18">
        <v>2140950.88</v>
      </c>
      <c r="AI28" s="18">
        <v>2140950.88</v>
      </c>
      <c r="AJ28" s="18"/>
      <c r="AK28" s="18"/>
      <c r="AL28" s="18">
        <v>-3125.3</v>
      </c>
      <c r="AM28" s="18"/>
      <c r="AN28" s="18"/>
      <c r="AO28" s="18"/>
      <c r="AP28" s="18"/>
      <c r="AQ28" s="18"/>
      <c r="AR28" s="19">
        <f>AR29+AR31+AR33+AR35+AR37+AR39+AR41+AR43+AR45</f>
        <v>2023636.5199999998</v>
      </c>
      <c r="AS28" s="6"/>
      <c r="AT28" s="6"/>
      <c r="AU28" s="6"/>
      <c r="AV28" s="6">
        <v>2140950.88</v>
      </c>
      <c r="AW28" s="6"/>
      <c r="AX28" s="6">
        <v>2700052.81</v>
      </c>
      <c r="AY28" s="6"/>
      <c r="AZ28" s="6"/>
      <c r="BA28" s="6"/>
      <c r="BB28" s="6"/>
      <c r="BC28" s="6"/>
      <c r="BD28" s="6"/>
      <c r="BE28" s="6">
        <v>2175052.81</v>
      </c>
      <c r="BF28" s="6">
        <v>2175052.81</v>
      </c>
      <c r="BG28" s="6"/>
      <c r="BH28" s="6"/>
      <c r="BI28" s="6"/>
      <c r="BJ28" s="6"/>
      <c r="BK28" s="6"/>
      <c r="BL28" s="6"/>
      <c r="BM28" s="6"/>
      <c r="BN28" s="6"/>
      <c r="BO28" s="6">
        <v>2700052.81</v>
      </c>
      <c r="BP28" s="6"/>
      <c r="BQ28" s="6"/>
      <c r="BR28" s="6"/>
      <c r="BS28" s="6">
        <v>2175052.81</v>
      </c>
      <c r="BT28" s="6"/>
      <c r="BU28" s="6">
        <v>2784177.43</v>
      </c>
      <c r="BV28" s="6"/>
      <c r="BW28" s="6"/>
      <c r="BX28" s="6"/>
      <c r="BY28" s="6">
        <v>2259177.4300000002</v>
      </c>
      <c r="BZ28" s="6"/>
      <c r="CA28" s="6"/>
      <c r="CB28" s="6"/>
      <c r="CC28" s="6"/>
      <c r="CD28" s="6"/>
      <c r="CE28" s="6"/>
      <c r="CF28" s="6"/>
      <c r="CG28" s="6">
        <v>2784177.43</v>
      </c>
      <c r="CH28" s="6"/>
      <c r="CI28" s="6"/>
      <c r="CJ28" s="6"/>
      <c r="CK28" s="6">
        <v>2259177.4300000002</v>
      </c>
      <c r="CL28" s="6"/>
      <c r="CM28" s="6"/>
      <c r="CN28" s="3"/>
    </row>
    <row r="29" spans="1:92" ht="78.75">
      <c r="A29" s="9" t="s">
        <v>56</v>
      </c>
      <c r="B29" s="20" t="s">
        <v>24</v>
      </c>
      <c r="C29" s="20" t="s">
        <v>25</v>
      </c>
      <c r="D29" s="20" t="s">
        <v>54</v>
      </c>
      <c r="E29" s="20" t="s">
        <v>57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20"/>
      <c r="U29" s="15"/>
      <c r="V29" s="16"/>
      <c r="W29" s="16"/>
      <c r="X29" s="16"/>
      <c r="Y29" s="16"/>
      <c r="Z29" s="17"/>
      <c r="AA29" s="18">
        <v>92046.32</v>
      </c>
      <c r="AB29" s="18"/>
      <c r="AC29" s="18"/>
      <c r="AD29" s="18"/>
      <c r="AE29" s="18"/>
      <c r="AF29" s="18"/>
      <c r="AG29" s="18"/>
      <c r="AH29" s="18">
        <v>92046.32</v>
      </c>
      <c r="AI29" s="18">
        <v>92046.32</v>
      </c>
      <c r="AJ29" s="18"/>
      <c r="AK29" s="18"/>
      <c r="AL29" s="18"/>
      <c r="AM29" s="18"/>
      <c r="AN29" s="18"/>
      <c r="AO29" s="18"/>
      <c r="AP29" s="18"/>
      <c r="AQ29" s="18"/>
      <c r="AR29" s="21">
        <f>AR30</f>
        <v>69034.740000000005</v>
      </c>
      <c r="AS29" s="6"/>
      <c r="AT29" s="6"/>
      <c r="AU29" s="6"/>
      <c r="AV29" s="6">
        <v>92046.32</v>
      </c>
      <c r="AW29" s="6"/>
      <c r="AX29" s="6">
        <v>95728.17</v>
      </c>
      <c r="AY29" s="6"/>
      <c r="AZ29" s="6"/>
      <c r="BA29" s="6"/>
      <c r="BB29" s="6"/>
      <c r="BC29" s="6"/>
      <c r="BD29" s="6"/>
      <c r="BE29" s="6">
        <v>95728.17</v>
      </c>
      <c r="BF29" s="6">
        <v>95728.17</v>
      </c>
      <c r="BG29" s="6"/>
      <c r="BH29" s="6"/>
      <c r="BI29" s="6"/>
      <c r="BJ29" s="6"/>
      <c r="BK29" s="6"/>
      <c r="BL29" s="6"/>
      <c r="BM29" s="6"/>
      <c r="BN29" s="6"/>
      <c r="BO29" s="6">
        <v>95728.17</v>
      </c>
      <c r="BP29" s="6"/>
      <c r="BQ29" s="6"/>
      <c r="BR29" s="6"/>
      <c r="BS29" s="6">
        <v>95728.17</v>
      </c>
      <c r="BT29" s="6"/>
      <c r="BU29" s="6">
        <v>99557.29</v>
      </c>
      <c r="BV29" s="6"/>
      <c r="BW29" s="6"/>
      <c r="BX29" s="6"/>
      <c r="BY29" s="6">
        <v>99557.29</v>
      </c>
      <c r="BZ29" s="6"/>
      <c r="CA29" s="6"/>
      <c r="CB29" s="6"/>
      <c r="CC29" s="6"/>
      <c r="CD29" s="6"/>
      <c r="CE29" s="6"/>
      <c r="CF29" s="6"/>
      <c r="CG29" s="6">
        <v>99557.29</v>
      </c>
      <c r="CH29" s="6"/>
      <c r="CI29" s="6"/>
      <c r="CJ29" s="6"/>
      <c r="CK29" s="6">
        <v>99557.29</v>
      </c>
      <c r="CL29" s="6"/>
      <c r="CM29" s="6"/>
      <c r="CN29" s="3"/>
    </row>
    <row r="30" spans="1:92" ht="15.75">
      <c r="A30" s="10" t="s">
        <v>58</v>
      </c>
      <c r="B30" s="22" t="s">
        <v>24</v>
      </c>
      <c r="C30" s="22" t="s">
        <v>25</v>
      </c>
      <c r="D30" s="22" t="s">
        <v>54</v>
      </c>
      <c r="E30" s="22" t="s">
        <v>57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22" t="s">
        <v>59</v>
      </c>
      <c r="U30" s="15"/>
      <c r="V30" s="16"/>
      <c r="W30" s="16"/>
      <c r="X30" s="16"/>
      <c r="Y30" s="16"/>
      <c r="Z30" s="17"/>
      <c r="AA30" s="18">
        <v>92046.32</v>
      </c>
      <c r="AB30" s="18"/>
      <c r="AC30" s="18"/>
      <c r="AD30" s="18"/>
      <c r="AE30" s="18"/>
      <c r="AF30" s="18"/>
      <c r="AG30" s="18"/>
      <c r="AH30" s="18">
        <v>92046.32</v>
      </c>
      <c r="AI30" s="18">
        <v>92046.32</v>
      </c>
      <c r="AJ30" s="18"/>
      <c r="AK30" s="18"/>
      <c r="AL30" s="18"/>
      <c r="AM30" s="18"/>
      <c r="AN30" s="18"/>
      <c r="AO30" s="18"/>
      <c r="AP30" s="18"/>
      <c r="AQ30" s="18"/>
      <c r="AR30" s="23">
        <v>69034.740000000005</v>
      </c>
      <c r="AS30" s="6"/>
      <c r="AT30" s="6"/>
      <c r="AU30" s="6"/>
      <c r="AV30" s="6">
        <v>92046.32</v>
      </c>
      <c r="AW30" s="6"/>
      <c r="AX30" s="6">
        <v>95728.17</v>
      </c>
      <c r="AY30" s="6"/>
      <c r="AZ30" s="6"/>
      <c r="BA30" s="6"/>
      <c r="BB30" s="6"/>
      <c r="BC30" s="6"/>
      <c r="BD30" s="6"/>
      <c r="BE30" s="6">
        <v>95728.17</v>
      </c>
      <c r="BF30" s="6">
        <v>95728.17</v>
      </c>
      <c r="BG30" s="6"/>
      <c r="BH30" s="6"/>
      <c r="BI30" s="6"/>
      <c r="BJ30" s="6"/>
      <c r="BK30" s="6"/>
      <c r="BL30" s="6"/>
      <c r="BM30" s="6"/>
      <c r="BN30" s="6"/>
      <c r="BO30" s="6">
        <v>95728.17</v>
      </c>
      <c r="BP30" s="6"/>
      <c r="BQ30" s="6"/>
      <c r="BR30" s="6"/>
      <c r="BS30" s="6">
        <v>95728.17</v>
      </c>
      <c r="BT30" s="6"/>
      <c r="BU30" s="6">
        <v>99557.29</v>
      </c>
      <c r="BV30" s="6"/>
      <c r="BW30" s="6"/>
      <c r="BX30" s="6"/>
      <c r="BY30" s="6">
        <v>99557.29</v>
      </c>
      <c r="BZ30" s="6"/>
      <c r="CA30" s="6"/>
      <c r="CB30" s="6"/>
      <c r="CC30" s="6"/>
      <c r="CD30" s="6"/>
      <c r="CE30" s="6"/>
      <c r="CF30" s="6"/>
      <c r="CG30" s="6">
        <v>99557.29</v>
      </c>
      <c r="CH30" s="6"/>
      <c r="CI30" s="6"/>
      <c r="CJ30" s="6"/>
      <c r="CK30" s="6">
        <v>99557.29</v>
      </c>
      <c r="CL30" s="6"/>
      <c r="CM30" s="6"/>
      <c r="CN30" s="3"/>
    </row>
    <row r="31" spans="1:92" ht="63">
      <c r="A31" s="9" t="s">
        <v>60</v>
      </c>
      <c r="B31" s="20" t="s">
        <v>24</v>
      </c>
      <c r="C31" s="20" t="s">
        <v>25</v>
      </c>
      <c r="D31" s="20" t="s">
        <v>54</v>
      </c>
      <c r="E31" s="20" t="s">
        <v>61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20"/>
      <c r="U31" s="15"/>
      <c r="V31" s="16"/>
      <c r="W31" s="16"/>
      <c r="X31" s="16"/>
      <c r="Y31" s="16"/>
      <c r="Z31" s="17"/>
      <c r="AA31" s="18">
        <v>216140.07</v>
      </c>
      <c r="AB31" s="18"/>
      <c r="AC31" s="18"/>
      <c r="AD31" s="18"/>
      <c r="AE31" s="18"/>
      <c r="AF31" s="18"/>
      <c r="AG31" s="18"/>
      <c r="AH31" s="18">
        <v>216140.07</v>
      </c>
      <c r="AI31" s="18">
        <v>216140.07</v>
      </c>
      <c r="AJ31" s="18"/>
      <c r="AK31" s="18"/>
      <c r="AL31" s="18"/>
      <c r="AM31" s="18"/>
      <c r="AN31" s="18"/>
      <c r="AO31" s="18"/>
      <c r="AP31" s="18"/>
      <c r="AQ31" s="18"/>
      <c r="AR31" s="21">
        <f>AR32</f>
        <v>167434.10999999999</v>
      </c>
      <c r="AS31" s="6"/>
      <c r="AT31" s="6"/>
      <c r="AU31" s="6"/>
      <c r="AV31" s="6">
        <v>216140.07</v>
      </c>
      <c r="AW31" s="6"/>
      <c r="AX31" s="6">
        <v>222423.02</v>
      </c>
      <c r="AY31" s="6"/>
      <c r="AZ31" s="6"/>
      <c r="BA31" s="6"/>
      <c r="BB31" s="6"/>
      <c r="BC31" s="6"/>
      <c r="BD31" s="6"/>
      <c r="BE31" s="6">
        <v>222423.02</v>
      </c>
      <c r="BF31" s="6">
        <v>222423.02</v>
      </c>
      <c r="BG31" s="6"/>
      <c r="BH31" s="6"/>
      <c r="BI31" s="6"/>
      <c r="BJ31" s="6"/>
      <c r="BK31" s="6"/>
      <c r="BL31" s="6"/>
      <c r="BM31" s="6"/>
      <c r="BN31" s="6"/>
      <c r="BO31" s="6">
        <v>222423.02</v>
      </c>
      <c r="BP31" s="6"/>
      <c r="BQ31" s="6"/>
      <c r="BR31" s="6"/>
      <c r="BS31" s="6">
        <v>222423.02</v>
      </c>
      <c r="BT31" s="6"/>
      <c r="BU31" s="6">
        <v>230527.68</v>
      </c>
      <c r="BV31" s="6"/>
      <c r="BW31" s="6"/>
      <c r="BX31" s="6"/>
      <c r="BY31" s="6">
        <v>230527.68</v>
      </c>
      <c r="BZ31" s="6"/>
      <c r="CA31" s="6"/>
      <c r="CB31" s="6"/>
      <c r="CC31" s="6"/>
      <c r="CD31" s="6"/>
      <c r="CE31" s="6"/>
      <c r="CF31" s="6"/>
      <c r="CG31" s="6">
        <v>230527.68</v>
      </c>
      <c r="CH31" s="6"/>
      <c r="CI31" s="6"/>
      <c r="CJ31" s="6"/>
      <c r="CK31" s="6">
        <v>230527.68</v>
      </c>
      <c r="CL31" s="6"/>
      <c r="CM31" s="6"/>
      <c r="CN31" s="3"/>
    </row>
    <row r="32" spans="1:92" ht="15.75">
      <c r="A32" s="10" t="s">
        <v>58</v>
      </c>
      <c r="B32" s="22" t="s">
        <v>24</v>
      </c>
      <c r="C32" s="22" t="s">
        <v>25</v>
      </c>
      <c r="D32" s="22" t="s">
        <v>54</v>
      </c>
      <c r="E32" s="22" t="s">
        <v>61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22" t="s">
        <v>59</v>
      </c>
      <c r="U32" s="15"/>
      <c r="V32" s="16"/>
      <c r="W32" s="16"/>
      <c r="X32" s="16"/>
      <c r="Y32" s="16"/>
      <c r="Z32" s="17"/>
      <c r="AA32" s="18">
        <v>216140.07</v>
      </c>
      <c r="AB32" s="18"/>
      <c r="AC32" s="18"/>
      <c r="AD32" s="18"/>
      <c r="AE32" s="18"/>
      <c r="AF32" s="18"/>
      <c r="AG32" s="18"/>
      <c r="AH32" s="18">
        <v>216140.07</v>
      </c>
      <c r="AI32" s="18">
        <v>216140.07</v>
      </c>
      <c r="AJ32" s="18"/>
      <c r="AK32" s="18"/>
      <c r="AL32" s="18"/>
      <c r="AM32" s="18"/>
      <c r="AN32" s="18"/>
      <c r="AO32" s="18"/>
      <c r="AP32" s="18"/>
      <c r="AQ32" s="18"/>
      <c r="AR32" s="23">
        <v>167434.10999999999</v>
      </c>
      <c r="AS32" s="6"/>
      <c r="AT32" s="6"/>
      <c r="AU32" s="6"/>
      <c r="AV32" s="6">
        <v>216140.07</v>
      </c>
      <c r="AW32" s="6"/>
      <c r="AX32" s="6">
        <v>222423.02</v>
      </c>
      <c r="AY32" s="6"/>
      <c r="AZ32" s="6"/>
      <c r="BA32" s="6"/>
      <c r="BB32" s="6"/>
      <c r="BC32" s="6"/>
      <c r="BD32" s="6"/>
      <c r="BE32" s="6">
        <v>222423.02</v>
      </c>
      <c r="BF32" s="6">
        <v>222423.02</v>
      </c>
      <c r="BG32" s="6"/>
      <c r="BH32" s="6"/>
      <c r="BI32" s="6"/>
      <c r="BJ32" s="6"/>
      <c r="BK32" s="6"/>
      <c r="BL32" s="6"/>
      <c r="BM32" s="6"/>
      <c r="BN32" s="6"/>
      <c r="BO32" s="6">
        <v>222423.02</v>
      </c>
      <c r="BP32" s="6"/>
      <c r="BQ32" s="6"/>
      <c r="BR32" s="6"/>
      <c r="BS32" s="6">
        <v>222423.02</v>
      </c>
      <c r="BT32" s="6"/>
      <c r="BU32" s="6">
        <v>230527.68</v>
      </c>
      <c r="BV32" s="6"/>
      <c r="BW32" s="6"/>
      <c r="BX32" s="6"/>
      <c r="BY32" s="6">
        <v>230527.68</v>
      </c>
      <c r="BZ32" s="6"/>
      <c r="CA32" s="6"/>
      <c r="CB32" s="6"/>
      <c r="CC32" s="6"/>
      <c r="CD32" s="6"/>
      <c r="CE32" s="6"/>
      <c r="CF32" s="6"/>
      <c r="CG32" s="6">
        <v>230527.68</v>
      </c>
      <c r="CH32" s="6"/>
      <c r="CI32" s="6"/>
      <c r="CJ32" s="6"/>
      <c r="CK32" s="6">
        <v>230527.68</v>
      </c>
      <c r="CL32" s="6"/>
      <c r="CM32" s="6"/>
      <c r="CN32" s="3"/>
    </row>
    <row r="33" spans="1:92" ht="94.5">
      <c r="A33" s="9" t="s">
        <v>62</v>
      </c>
      <c r="B33" s="20" t="s">
        <v>24</v>
      </c>
      <c r="C33" s="20" t="s">
        <v>25</v>
      </c>
      <c r="D33" s="20" t="s">
        <v>54</v>
      </c>
      <c r="E33" s="20" t="s">
        <v>63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20"/>
      <c r="U33" s="15"/>
      <c r="V33" s="16"/>
      <c r="W33" s="16"/>
      <c r="X33" s="16"/>
      <c r="Y33" s="16"/>
      <c r="Z33" s="17"/>
      <c r="AA33" s="18">
        <v>969734.43</v>
      </c>
      <c r="AB33" s="18"/>
      <c r="AC33" s="18"/>
      <c r="AD33" s="18"/>
      <c r="AE33" s="18"/>
      <c r="AF33" s="18"/>
      <c r="AG33" s="18"/>
      <c r="AH33" s="18">
        <v>969734.43</v>
      </c>
      <c r="AI33" s="18">
        <v>969734.43</v>
      </c>
      <c r="AJ33" s="18"/>
      <c r="AK33" s="18"/>
      <c r="AL33" s="18"/>
      <c r="AM33" s="18"/>
      <c r="AN33" s="18"/>
      <c r="AO33" s="18"/>
      <c r="AP33" s="18"/>
      <c r="AQ33" s="18"/>
      <c r="AR33" s="21">
        <f>AR34</f>
        <v>751137.63</v>
      </c>
      <c r="AS33" s="6"/>
      <c r="AT33" s="6"/>
      <c r="AU33" s="6"/>
      <c r="AV33" s="6">
        <v>969734.43</v>
      </c>
      <c r="AW33" s="6"/>
      <c r="AX33" s="6">
        <v>1008112.21</v>
      </c>
      <c r="AY33" s="6"/>
      <c r="AZ33" s="6"/>
      <c r="BA33" s="6"/>
      <c r="BB33" s="6"/>
      <c r="BC33" s="6"/>
      <c r="BD33" s="6"/>
      <c r="BE33" s="6">
        <v>1008112.21</v>
      </c>
      <c r="BF33" s="6">
        <v>1008112.21</v>
      </c>
      <c r="BG33" s="6"/>
      <c r="BH33" s="6"/>
      <c r="BI33" s="6"/>
      <c r="BJ33" s="6"/>
      <c r="BK33" s="6"/>
      <c r="BL33" s="6"/>
      <c r="BM33" s="6"/>
      <c r="BN33" s="6"/>
      <c r="BO33" s="6">
        <v>1008112.21</v>
      </c>
      <c r="BP33" s="6"/>
      <c r="BQ33" s="6"/>
      <c r="BR33" s="6"/>
      <c r="BS33" s="6">
        <v>1008112.21</v>
      </c>
      <c r="BT33" s="6"/>
      <c r="BU33" s="6">
        <v>1047778.14</v>
      </c>
      <c r="BV33" s="6"/>
      <c r="BW33" s="6"/>
      <c r="BX33" s="6"/>
      <c r="BY33" s="6">
        <v>1047778.14</v>
      </c>
      <c r="BZ33" s="6"/>
      <c r="CA33" s="6"/>
      <c r="CB33" s="6"/>
      <c r="CC33" s="6"/>
      <c r="CD33" s="6"/>
      <c r="CE33" s="6"/>
      <c r="CF33" s="6"/>
      <c r="CG33" s="6">
        <v>1047778.14</v>
      </c>
      <c r="CH33" s="6"/>
      <c r="CI33" s="6"/>
      <c r="CJ33" s="6"/>
      <c r="CK33" s="6">
        <v>1047778.14</v>
      </c>
      <c r="CL33" s="6"/>
      <c r="CM33" s="6"/>
      <c r="CN33" s="3"/>
    </row>
    <row r="34" spans="1:92" ht="15.75">
      <c r="A34" s="10" t="s">
        <v>58</v>
      </c>
      <c r="B34" s="22" t="s">
        <v>24</v>
      </c>
      <c r="C34" s="22" t="s">
        <v>25</v>
      </c>
      <c r="D34" s="22" t="s">
        <v>54</v>
      </c>
      <c r="E34" s="22" t="s">
        <v>63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22" t="s">
        <v>59</v>
      </c>
      <c r="U34" s="15"/>
      <c r="V34" s="16"/>
      <c r="W34" s="16"/>
      <c r="X34" s="16"/>
      <c r="Y34" s="16"/>
      <c r="Z34" s="17"/>
      <c r="AA34" s="18">
        <v>969734.43</v>
      </c>
      <c r="AB34" s="18"/>
      <c r="AC34" s="18"/>
      <c r="AD34" s="18"/>
      <c r="AE34" s="18"/>
      <c r="AF34" s="18"/>
      <c r="AG34" s="18"/>
      <c r="AH34" s="18">
        <v>969734.43</v>
      </c>
      <c r="AI34" s="18">
        <v>969734.43</v>
      </c>
      <c r="AJ34" s="18"/>
      <c r="AK34" s="18"/>
      <c r="AL34" s="18"/>
      <c r="AM34" s="18"/>
      <c r="AN34" s="18"/>
      <c r="AO34" s="18"/>
      <c r="AP34" s="18"/>
      <c r="AQ34" s="18"/>
      <c r="AR34" s="23">
        <v>751137.63</v>
      </c>
      <c r="AS34" s="6"/>
      <c r="AT34" s="6"/>
      <c r="AU34" s="6"/>
      <c r="AV34" s="6">
        <v>969734.43</v>
      </c>
      <c r="AW34" s="6"/>
      <c r="AX34" s="6">
        <v>1008112.21</v>
      </c>
      <c r="AY34" s="6"/>
      <c r="AZ34" s="6"/>
      <c r="BA34" s="6"/>
      <c r="BB34" s="6"/>
      <c r="BC34" s="6"/>
      <c r="BD34" s="6"/>
      <c r="BE34" s="6">
        <v>1008112.21</v>
      </c>
      <c r="BF34" s="6">
        <v>1008112.21</v>
      </c>
      <c r="BG34" s="6"/>
      <c r="BH34" s="6"/>
      <c r="BI34" s="6"/>
      <c r="BJ34" s="6"/>
      <c r="BK34" s="6"/>
      <c r="BL34" s="6"/>
      <c r="BM34" s="6"/>
      <c r="BN34" s="6"/>
      <c r="BO34" s="6">
        <v>1008112.21</v>
      </c>
      <c r="BP34" s="6"/>
      <c r="BQ34" s="6"/>
      <c r="BR34" s="6"/>
      <c r="BS34" s="6">
        <v>1008112.21</v>
      </c>
      <c r="BT34" s="6"/>
      <c r="BU34" s="6">
        <v>1047778.14</v>
      </c>
      <c r="BV34" s="6"/>
      <c r="BW34" s="6"/>
      <c r="BX34" s="6"/>
      <c r="BY34" s="6">
        <v>1047778.14</v>
      </c>
      <c r="BZ34" s="6"/>
      <c r="CA34" s="6"/>
      <c r="CB34" s="6"/>
      <c r="CC34" s="6"/>
      <c r="CD34" s="6"/>
      <c r="CE34" s="6"/>
      <c r="CF34" s="6"/>
      <c r="CG34" s="6">
        <v>1047778.14</v>
      </c>
      <c r="CH34" s="6"/>
      <c r="CI34" s="6"/>
      <c r="CJ34" s="6"/>
      <c r="CK34" s="6">
        <v>1047778.14</v>
      </c>
      <c r="CL34" s="6"/>
      <c r="CM34" s="6"/>
      <c r="CN34" s="3"/>
    </row>
    <row r="35" spans="1:92" ht="78.75">
      <c r="A35" s="9" t="s">
        <v>64</v>
      </c>
      <c r="B35" s="20" t="s">
        <v>24</v>
      </c>
      <c r="C35" s="20" t="s">
        <v>25</v>
      </c>
      <c r="D35" s="20" t="s">
        <v>54</v>
      </c>
      <c r="E35" s="20" t="s">
        <v>65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20"/>
      <c r="U35" s="15"/>
      <c r="V35" s="16"/>
      <c r="W35" s="16"/>
      <c r="X35" s="16"/>
      <c r="Y35" s="16"/>
      <c r="Z35" s="17"/>
      <c r="AA35" s="18">
        <v>683961.47</v>
      </c>
      <c r="AB35" s="18"/>
      <c r="AC35" s="18"/>
      <c r="AD35" s="18"/>
      <c r="AE35" s="18"/>
      <c r="AF35" s="18"/>
      <c r="AG35" s="18"/>
      <c r="AH35" s="18">
        <v>683961.47</v>
      </c>
      <c r="AI35" s="18">
        <v>683961.47</v>
      </c>
      <c r="AJ35" s="18"/>
      <c r="AK35" s="18"/>
      <c r="AL35" s="18"/>
      <c r="AM35" s="18"/>
      <c r="AN35" s="18"/>
      <c r="AO35" s="18"/>
      <c r="AP35" s="18"/>
      <c r="AQ35" s="18"/>
      <c r="AR35" s="21">
        <f>AR36</f>
        <v>520258.59</v>
      </c>
      <c r="AS35" s="6"/>
      <c r="AT35" s="6"/>
      <c r="AU35" s="6"/>
      <c r="AV35" s="6">
        <v>683961.47</v>
      </c>
      <c r="AW35" s="6"/>
      <c r="AX35" s="6">
        <v>707503.93</v>
      </c>
      <c r="AY35" s="6"/>
      <c r="AZ35" s="6"/>
      <c r="BA35" s="6"/>
      <c r="BB35" s="6"/>
      <c r="BC35" s="6"/>
      <c r="BD35" s="6"/>
      <c r="BE35" s="6">
        <v>707503.93</v>
      </c>
      <c r="BF35" s="6">
        <v>707503.93</v>
      </c>
      <c r="BG35" s="6"/>
      <c r="BH35" s="6"/>
      <c r="BI35" s="6"/>
      <c r="BJ35" s="6"/>
      <c r="BK35" s="6"/>
      <c r="BL35" s="6"/>
      <c r="BM35" s="6"/>
      <c r="BN35" s="6"/>
      <c r="BO35" s="6">
        <v>707503.93</v>
      </c>
      <c r="BP35" s="6"/>
      <c r="BQ35" s="6"/>
      <c r="BR35" s="6"/>
      <c r="BS35" s="6">
        <v>707503.93</v>
      </c>
      <c r="BT35" s="6"/>
      <c r="BU35" s="6">
        <v>734744.08</v>
      </c>
      <c r="BV35" s="6"/>
      <c r="BW35" s="6"/>
      <c r="BX35" s="6"/>
      <c r="BY35" s="6">
        <v>734744.08</v>
      </c>
      <c r="BZ35" s="6"/>
      <c r="CA35" s="6"/>
      <c r="CB35" s="6"/>
      <c r="CC35" s="6"/>
      <c r="CD35" s="6"/>
      <c r="CE35" s="6"/>
      <c r="CF35" s="6"/>
      <c r="CG35" s="6">
        <v>734744.08</v>
      </c>
      <c r="CH35" s="6"/>
      <c r="CI35" s="6"/>
      <c r="CJ35" s="6"/>
      <c r="CK35" s="6">
        <v>734744.08</v>
      </c>
      <c r="CL35" s="6"/>
      <c r="CM35" s="6"/>
      <c r="CN35" s="3"/>
    </row>
    <row r="36" spans="1:92" ht="15.75">
      <c r="A36" s="10" t="s">
        <v>58</v>
      </c>
      <c r="B36" s="22" t="s">
        <v>24</v>
      </c>
      <c r="C36" s="22" t="s">
        <v>25</v>
      </c>
      <c r="D36" s="22" t="s">
        <v>54</v>
      </c>
      <c r="E36" s="22" t="s">
        <v>65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22" t="s">
        <v>59</v>
      </c>
      <c r="U36" s="15"/>
      <c r="V36" s="16"/>
      <c r="W36" s="16"/>
      <c r="X36" s="16"/>
      <c r="Y36" s="16"/>
      <c r="Z36" s="17"/>
      <c r="AA36" s="18">
        <v>683961.47</v>
      </c>
      <c r="AB36" s="18"/>
      <c r="AC36" s="18"/>
      <c r="AD36" s="18"/>
      <c r="AE36" s="18"/>
      <c r="AF36" s="18"/>
      <c r="AG36" s="18"/>
      <c r="AH36" s="18">
        <v>683961.47</v>
      </c>
      <c r="AI36" s="18">
        <v>683961.47</v>
      </c>
      <c r="AJ36" s="18"/>
      <c r="AK36" s="18"/>
      <c r="AL36" s="18"/>
      <c r="AM36" s="18"/>
      <c r="AN36" s="18"/>
      <c r="AO36" s="18"/>
      <c r="AP36" s="18"/>
      <c r="AQ36" s="18"/>
      <c r="AR36" s="23">
        <v>520258.59</v>
      </c>
      <c r="AS36" s="6"/>
      <c r="AT36" s="6"/>
      <c r="AU36" s="6"/>
      <c r="AV36" s="6">
        <v>683961.47</v>
      </c>
      <c r="AW36" s="6"/>
      <c r="AX36" s="6">
        <v>707503.93</v>
      </c>
      <c r="AY36" s="6"/>
      <c r="AZ36" s="6"/>
      <c r="BA36" s="6"/>
      <c r="BB36" s="6"/>
      <c r="BC36" s="6"/>
      <c r="BD36" s="6"/>
      <c r="BE36" s="6">
        <v>707503.93</v>
      </c>
      <c r="BF36" s="6">
        <v>707503.93</v>
      </c>
      <c r="BG36" s="6"/>
      <c r="BH36" s="6"/>
      <c r="BI36" s="6"/>
      <c r="BJ36" s="6"/>
      <c r="BK36" s="6"/>
      <c r="BL36" s="6"/>
      <c r="BM36" s="6"/>
      <c r="BN36" s="6"/>
      <c r="BO36" s="6">
        <v>707503.93</v>
      </c>
      <c r="BP36" s="6"/>
      <c r="BQ36" s="6"/>
      <c r="BR36" s="6"/>
      <c r="BS36" s="6">
        <v>707503.93</v>
      </c>
      <c r="BT36" s="6"/>
      <c r="BU36" s="6">
        <v>734744.08</v>
      </c>
      <c r="BV36" s="6"/>
      <c r="BW36" s="6"/>
      <c r="BX36" s="6"/>
      <c r="BY36" s="6">
        <v>734744.08</v>
      </c>
      <c r="BZ36" s="6"/>
      <c r="CA36" s="6"/>
      <c r="CB36" s="6"/>
      <c r="CC36" s="6"/>
      <c r="CD36" s="6"/>
      <c r="CE36" s="6"/>
      <c r="CF36" s="6"/>
      <c r="CG36" s="6">
        <v>734744.08</v>
      </c>
      <c r="CH36" s="6"/>
      <c r="CI36" s="6"/>
      <c r="CJ36" s="6"/>
      <c r="CK36" s="6">
        <v>734744.08</v>
      </c>
      <c r="CL36" s="6"/>
      <c r="CM36" s="6"/>
      <c r="CN36" s="3"/>
    </row>
    <row r="37" spans="1:92" ht="78.75">
      <c r="A37" s="9" t="s">
        <v>66</v>
      </c>
      <c r="B37" s="20" t="s">
        <v>24</v>
      </c>
      <c r="C37" s="20" t="s">
        <v>25</v>
      </c>
      <c r="D37" s="20" t="s">
        <v>54</v>
      </c>
      <c r="E37" s="20" t="s">
        <v>67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20"/>
      <c r="U37" s="15"/>
      <c r="V37" s="16"/>
      <c r="W37" s="16"/>
      <c r="X37" s="16"/>
      <c r="Y37" s="16"/>
      <c r="Z37" s="17"/>
      <c r="AA37" s="18">
        <v>137204</v>
      </c>
      <c r="AB37" s="18"/>
      <c r="AC37" s="18"/>
      <c r="AD37" s="18"/>
      <c r="AE37" s="18"/>
      <c r="AF37" s="18"/>
      <c r="AG37" s="18"/>
      <c r="AH37" s="18">
        <v>137204</v>
      </c>
      <c r="AI37" s="18">
        <v>137204</v>
      </c>
      <c r="AJ37" s="18"/>
      <c r="AK37" s="18"/>
      <c r="AL37" s="18"/>
      <c r="AM37" s="18"/>
      <c r="AN37" s="18"/>
      <c r="AO37" s="18"/>
      <c r="AP37" s="18"/>
      <c r="AQ37" s="18"/>
      <c r="AR37" s="21">
        <f>AR38</f>
        <v>105444.66</v>
      </c>
      <c r="AS37" s="6"/>
      <c r="AT37" s="6"/>
      <c r="AU37" s="6"/>
      <c r="AV37" s="6">
        <v>137204</v>
      </c>
      <c r="AW37" s="6"/>
      <c r="AX37" s="6">
        <v>141285.48000000001</v>
      </c>
      <c r="AY37" s="6"/>
      <c r="AZ37" s="6"/>
      <c r="BA37" s="6"/>
      <c r="BB37" s="6"/>
      <c r="BC37" s="6"/>
      <c r="BD37" s="6"/>
      <c r="BE37" s="6">
        <v>141285.48000000001</v>
      </c>
      <c r="BF37" s="6">
        <v>141285.48000000001</v>
      </c>
      <c r="BG37" s="6"/>
      <c r="BH37" s="6"/>
      <c r="BI37" s="6"/>
      <c r="BJ37" s="6"/>
      <c r="BK37" s="6"/>
      <c r="BL37" s="6"/>
      <c r="BM37" s="6"/>
      <c r="BN37" s="6"/>
      <c r="BO37" s="6">
        <v>141285.48000000001</v>
      </c>
      <c r="BP37" s="6"/>
      <c r="BQ37" s="6"/>
      <c r="BR37" s="6"/>
      <c r="BS37" s="6">
        <v>141285.48000000001</v>
      </c>
      <c r="BT37" s="6"/>
      <c r="BU37" s="6">
        <v>146570.23999999999</v>
      </c>
      <c r="BV37" s="6"/>
      <c r="BW37" s="6"/>
      <c r="BX37" s="6"/>
      <c r="BY37" s="6">
        <v>146570.23999999999</v>
      </c>
      <c r="BZ37" s="6"/>
      <c r="CA37" s="6"/>
      <c r="CB37" s="6"/>
      <c r="CC37" s="6"/>
      <c r="CD37" s="6"/>
      <c r="CE37" s="6"/>
      <c r="CF37" s="6"/>
      <c r="CG37" s="6">
        <v>146570.23999999999</v>
      </c>
      <c r="CH37" s="6"/>
      <c r="CI37" s="6"/>
      <c r="CJ37" s="6"/>
      <c r="CK37" s="6">
        <v>146570.23999999999</v>
      </c>
      <c r="CL37" s="6"/>
      <c r="CM37" s="6"/>
      <c r="CN37" s="3"/>
    </row>
    <row r="38" spans="1:92" ht="15.75">
      <c r="A38" s="10" t="s">
        <v>58</v>
      </c>
      <c r="B38" s="22" t="s">
        <v>24</v>
      </c>
      <c r="C38" s="22" t="s">
        <v>25</v>
      </c>
      <c r="D38" s="22" t="s">
        <v>54</v>
      </c>
      <c r="E38" s="22" t="s">
        <v>67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22" t="s">
        <v>59</v>
      </c>
      <c r="U38" s="15"/>
      <c r="V38" s="16"/>
      <c r="W38" s="16"/>
      <c r="X38" s="16"/>
      <c r="Y38" s="16"/>
      <c r="Z38" s="17"/>
      <c r="AA38" s="18">
        <v>137204</v>
      </c>
      <c r="AB38" s="18"/>
      <c r="AC38" s="18"/>
      <c r="AD38" s="18"/>
      <c r="AE38" s="18"/>
      <c r="AF38" s="18"/>
      <c r="AG38" s="18"/>
      <c r="AH38" s="18">
        <v>137204</v>
      </c>
      <c r="AI38" s="18">
        <v>137204</v>
      </c>
      <c r="AJ38" s="18"/>
      <c r="AK38" s="18"/>
      <c r="AL38" s="18"/>
      <c r="AM38" s="18"/>
      <c r="AN38" s="18"/>
      <c r="AO38" s="18"/>
      <c r="AP38" s="18"/>
      <c r="AQ38" s="18"/>
      <c r="AR38" s="23">
        <v>105444.66</v>
      </c>
      <c r="AS38" s="6"/>
      <c r="AT38" s="6"/>
      <c r="AU38" s="6"/>
      <c r="AV38" s="6">
        <v>137204</v>
      </c>
      <c r="AW38" s="6"/>
      <c r="AX38" s="6">
        <v>141285.48000000001</v>
      </c>
      <c r="AY38" s="6"/>
      <c r="AZ38" s="6"/>
      <c r="BA38" s="6"/>
      <c r="BB38" s="6"/>
      <c r="BC38" s="6"/>
      <c r="BD38" s="6"/>
      <c r="BE38" s="6">
        <v>141285.48000000001</v>
      </c>
      <c r="BF38" s="6">
        <v>141285.48000000001</v>
      </c>
      <c r="BG38" s="6"/>
      <c r="BH38" s="6"/>
      <c r="BI38" s="6"/>
      <c r="BJ38" s="6"/>
      <c r="BK38" s="6"/>
      <c r="BL38" s="6"/>
      <c r="BM38" s="6"/>
      <c r="BN38" s="6"/>
      <c r="BO38" s="6">
        <v>141285.48000000001</v>
      </c>
      <c r="BP38" s="6"/>
      <c r="BQ38" s="6"/>
      <c r="BR38" s="6"/>
      <c r="BS38" s="6">
        <v>141285.48000000001</v>
      </c>
      <c r="BT38" s="6"/>
      <c r="BU38" s="6">
        <v>146570.23999999999</v>
      </c>
      <c r="BV38" s="6"/>
      <c r="BW38" s="6"/>
      <c r="BX38" s="6"/>
      <c r="BY38" s="6">
        <v>146570.23999999999</v>
      </c>
      <c r="BZ38" s="6"/>
      <c r="CA38" s="6"/>
      <c r="CB38" s="6"/>
      <c r="CC38" s="6"/>
      <c r="CD38" s="6"/>
      <c r="CE38" s="6"/>
      <c r="CF38" s="6"/>
      <c r="CG38" s="6">
        <v>146570.23999999999</v>
      </c>
      <c r="CH38" s="6"/>
      <c r="CI38" s="6"/>
      <c r="CJ38" s="6"/>
      <c r="CK38" s="6">
        <v>146570.23999999999</v>
      </c>
      <c r="CL38" s="6"/>
      <c r="CM38" s="6"/>
      <c r="CN38" s="3"/>
    </row>
    <row r="39" spans="1:92" ht="31.5">
      <c r="A39" s="9" t="s">
        <v>68</v>
      </c>
      <c r="B39" s="20" t="s">
        <v>24</v>
      </c>
      <c r="C39" s="20" t="s">
        <v>25</v>
      </c>
      <c r="D39" s="20" t="s">
        <v>54</v>
      </c>
      <c r="E39" s="20" t="s">
        <v>69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20"/>
      <c r="U39" s="15"/>
      <c r="V39" s="16"/>
      <c r="W39" s="16"/>
      <c r="X39" s="16"/>
      <c r="Y39" s="16"/>
      <c r="Z39" s="17"/>
      <c r="AA39" s="18">
        <v>100000</v>
      </c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21">
        <f>AR40</f>
        <v>60791</v>
      </c>
      <c r="AS39" s="6"/>
      <c r="AT39" s="6"/>
      <c r="AU39" s="6"/>
      <c r="AV39" s="6"/>
      <c r="AW39" s="6"/>
      <c r="AX39" s="6">
        <v>50000</v>
      </c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>
        <v>50000</v>
      </c>
      <c r="BP39" s="6"/>
      <c r="BQ39" s="6"/>
      <c r="BR39" s="6"/>
      <c r="BS39" s="6"/>
      <c r="BT39" s="6"/>
      <c r="BU39" s="6">
        <v>50000</v>
      </c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>
        <v>50000</v>
      </c>
      <c r="CH39" s="6"/>
      <c r="CI39" s="6"/>
      <c r="CJ39" s="6"/>
      <c r="CK39" s="6"/>
      <c r="CL39" s="6"/>
      <c r="CM39" s="6"/>
      <c r="CN39" s="3"/>
    </row>
    <row r="40" spans="1:92" ht="31.5">
      <c r="A40" s="10" t="s">
        <v>38</v>
      </c>
      <c r="B40" s="22" t="s">
        <v>24</v>
      </c>
      <c r="C40" s="22" t="s">
        <v>25</v>
      </c>
      <c r="D40" s="22" t="s">
        <v>54</v>
      </c>
      <c r="E40" s="22" t="s">
        <v>69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22" t="s">
        <v>39</v>
      </c>
      <c r="U40" s="15"/>
      <c r="V40" s="16"/>
      <c r="W40" s="16"/>
      <c r="X40" s="16"/>
      <c r="Y40" s="16"/>
      <c r="Z40" s="17"/>
      <c r="AA40" s="18">
        <v>100000</v>
      </c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23">
        <v>60791</v>
      </c>
      <c r="AS40" s="6"/>
      <c r="AT40" s="6"/>
      <c r="AU40" s="6"/>
      <c r="AV40" s="6"/>
      <c r="AW40" s="6"/>
      <c r="AX40" s="6">
        <v>50000</v>
      </c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>
        <v>50000</v>
      </c>
      <c r="BP40" s="6"/>
      <c r="BQ40" s="6"/>
      <c r="BR40" s="6"/>
      <c r="BS40" s="6"/>
      <c r="BT40" s="6"/>
      <c r="BU40" s="6">
        <v>50000</v>
      </c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>
        <v>50000</v>
      </c>
      <c r="CH40" s="6"/>
      <c r="CI40" s="6"/>
      <c r="CJ40" s="6"/>
      <c r="CK40" s="6"/>
      <c r="CL40" s="6"/>
      <c r="CM40" s="6"/>
      <c r="CN40" s="3"/>
    </row>
    <row r="41" spans="1:92" ht="31.5">
      <c r="A41" s="9" t="s">
        <v>70</v>
      </c>
      <c r="B41" s="20" t="s">
        <v>24</v>
      </c>
      <c r="C41" s="20" t="s">
        <v>25</v>
      </c>
      <c r="D41" s="20" t="s">
        <v>54</v>
      </c>
      <c r="E41" s="20" t="s">
        <v>71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20"/>
      <c r="U41" s="15"/>
      <c r="V41" s="16"/>
      <c r="W41" s="16"/>
      <c r="X41" s="16"/>
      <c r="Y41" s="16"/>
      <c r="Z41" s="17"/>
      <c r="AA41" s="18">
        <v>25000</v>
      </c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>
        <v>-3125.3</v>
      </c>
      <c r="AM41" s="18"/>
      <c r="AN41" s="18"/>
      <c r="AO41" s="18"/>
      <c r="AP41" s="18"/>
      <c r="AQ41" s="18"/>
      <c r="AR41" s="21">
        <v>21874.7</v>
      </c>
      <c r="AS41" s="6"/>
      <c r="AT41" s="6"/>
      <c r="AU41" s="6"/>
      <c r="AV41" s="6"/>
      <c r="AW41" s="6"/>
      <c r="AX41" s="6">
        <v>25000</v>
      </c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>
        <v>25000</v>
      </c>
      <c r="BP41" s="6"/>
      <c r="BQ41" s="6"/>
      <c r="BR41" s="6"/>
      <c r="BS41" s="6"/>
      <c r="BT41" s="6"/>
      <c r="BU41" s="6">
        <v>25000</v>
      </c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>
        <v>25000</v>
      </c>
      <c r="CH41" s="6"/>
      <c r="CI41" s="6"/>
      <c r="CJ41" s="6"/>
      <c r="CK41" s="6"/>
      <c r="CL41" s="6"/>
      <c r="CM41" s="6"/>
      <c r="CN41" s="3"/>
    </row>
    <row r="42" spans="1:92" ht="15.75">
      <c r="A42" s="10" t="s">
        <v>45</v>
      </c>
      <c r="B42" s="22" t="s">
        <v>24</v>
      </c>
      <c r="C42" s="22" t="s">
        <v>25</v>
      </c>
      <c r="D42" s="22" t="s">
        <v>54</v>
      </c>
      <c r="E42" s="22" t="s">
        <v>71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22" t="s">
        <v>46</v>
      </c>
      <c r="U42" s="15"/>
      <c r="V42" s="16"/>
      <c r="W42" s="16"/>
      <c r="X42" s="16"/>
      <c r="Y42" s="16"/>
      <c r="Z42" s="17"/>
      <c r="AA42" s="18">
        <v>25000</v>
      </c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>
        <v>-3125.3</v>
      </c>
      <c r="AM42" s="18"/>
      <c r="AN42" s="18"/>
      <c r="AO42" s="18"/>
      <c r="AP42" s="18"/>
      <c r="AQ42" s="18"/>
      <c r="AR42" s="23">
        <v>21874.7</v>
      </c>
      <c r="AS42" s="6"/>
      <c r="AT42" s="6"/>
      <c r="AU42" s="6"/>
      <c r="AV42" s="6"/>
      <c r="AW42" s="6"/>
      <c r="AX42" s="6">
        <v>25000</v>
      </c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>
        <v>25000</v>
      </c>
      <c r="BP42" s="6"/>
      <c r="BQ42" s="6"/>
      <c r="BR42" s="6"/>
      <c r="BS42" s="6"/>
      <c r="BT42" s="6"/>
      <c r="BU42" s="6">
        <v>25000</v>
      </c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>
        <v>25000</v>
      </c>
      <c r="CH42" s="6"/>
      <c r="CI42" s="6"/>
      <c r="CJ42" s="6"/>
      <c r="CK42" s="6"/>
      <c r="CL42" s="6"/>
      <c r="CM42" s="6"/>
      <c r="CN42" s="3"/>
    </row>
    <row r="43" spans="1:92" ht="47.25">
      <c r="A43" s="9" t="s">
        <v>72</v>
      </c>
      <c r="B43" s="20" t="s">
        <v>24</v>
      </c>
      <c r="C43" s="20" t="s">
        <v>25</v>
      </c>
      <c r="D43" s="20" t="s">
        <v>54</v>
      </c>
      <c r="E43" s="20" t="s">
        <v>73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20"/>
      <c r="U43" s="15"/>
      <c r="V43" s="16"/>
      <c r="W43" s="16"/>
      <c r="X43" s="16"/>
      <c r="Y43" s="16"/>
      <c r="Z43" s="17"/>
      <c r="AA43" s="18">
        <v>450000</v>
      </c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21">
        <f>AR44</f>
        <v>296262.64</v>
      </c>
      <c r="AS43" s="6"/>
      <c r="AT43" s="6"/>
      <c r="AU43" s="6"/>
      <c r="AV43" s="6"/>
      <c r="AW43" s="6"/>
      <c r="AX43" s="6">
        <v>450000</v>
      </c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>
        <v>450000</v>
      </c>
      <c r="BP43" s="6"/>
      <c r="BQ43" s="6"/>
      <c r="BR43" s="6"/>
      <c r="BS43" s="6"/>
      <c r="BT43" s="6"/>
      <c r="BU43" s="6">
        <v>450000</v>
      </c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>
        <v>450000</v>
      </c>
      <c r="CH43" s="6"/>
      <c r="CI43" s="6"/>
      <c r="CJ43" s="6"/>
      <c r="CK43" s="6"/>
      <c r="CL43" s="6"/>
      <c r="CM43" s="6"/>
      <c r="CN43" s="3"/>
    </row>
    <row r="44" spans="1:92" ht="31.5">
      <c r="A44" s="10" t="s">
        <v>38</v>
      </c>
      <c r="B44" s="22" t="s">
        <v>24</v>
      </c>
      <c r="C44" s="22" t="s">
        <v>25</v>
      </c>
      <c r="D44" s="22" t="s">
        <v>54</v>
      </c>
      <c r="E44" s="22" t="s">
        <v>73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22" t="s">
        <v>39</v>
      </c>
      <c r="U44" s="15"/>
      <c r="V44" s="16"/>
      <c r="W44" s="16"/>
      <c r="X44" s="16"/>
      <c r="Y44" s="16"/>
      <c r="Z44" s="17"/>
      <c r="AA44" s="18">
        <v>450000</v>
      </c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23">
        <v>296262.64</v>
      </c>
      <c r="AS44" s="6"/>
      <c r="AT44" s="6"/>
      <c r="AU44" s="6"/>
      <c r="AV44" s="6"/>
      <c r="AW44" s="6"/>
      <c r="AX44" s="6">
        <v>450000</v>
      </c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>
        <v>450000</v>
      </c>
      <c r="BP44" s="6"/>
      <c r="BQ44" s="6"/>
      <c r="BR44" s="6"/>
      <c r="BS44" s="6"/>
      <c r="BT44" s="6"/>
      <c r="BU44" s="6">
        <v>450000</v>
      </c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>
        <v>450000</v>
      </c>
      <c r="CH44" s="6"/>
      <c r="CI44" s="6"/>
      <c r="CJ44" s="6"/>
      <c r="CK44" s="6"/>
      <c r="CL44" s="6"/>
      <c r="CM44" s="6"/>
      <c r="CN44" s="3"/>
    </row>
    <row r="45" spans="1:92" ht="63">
      <c r="A45" s="9" t="s">
        <v>74</v>
      </c>
      <c r="B45" s="20" t="s">
        <v>24</v>
      </c>
      <c r="C45" s="20" t="s">
        <v>25</v>
      </c>
      <c r="D45" s="20" t="s">
        <v>54</v>
      </c>
      <c r="E45" s="20" t="s">
        <v>75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20"/>
      <c r="U45" s="15"/>
      <c r="V45" s="16"/>
      <c r="W45" s="16"/>
      <c r="X45" s="16"/>
      <c r="Y45" s="16"/>
      <c r="Z45" s="17"/>
      <c r="AA45" s="18">
        <v>41864.589999999997</v>
      </c>
      <c r="AB45" s="18"/>
      <c r="AC45" s="18"/>
      <c r="AD45" s="18"/>
      <c r="AE45" s="18"/>
      <c r="AF45" s="18"/>
      <c r="AG45" s="18"/>
      <c r="AH45" s="18">
        <v>41864.589999999997</v>
      </c>
      <c r="AI45" s="18">
        <v>41864.589999999997</v>
      </c>
      <c r="AJ45" s="18"/>
      <c r="AK45" s="18"/>
      <c r="AL45" s="18"/>
      <c r="AM45" s="18"/>
      <c r="AN45" s="18"/>
      <c r="AO45" s="18"/>
      <c r="AP45" s="18"/>
      <c r="AQ45" s="18"/>
      <c r="AR45" s="21">
        <f>AR46</f>
        <v>31398.45</v>
      </c>
      <c r="AS45" s="6"/>
      <c r="AT45" s="6"/>
      <c r="AU45" s="6"/>
      <c r="AV45" s="6">
        <v>41864.589999999997</v>
      </c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3"/>
    </row>
    <row r="46" spans="1:92" ht="15.75">
      <c r="A46" s="10" t="s">
        <v>58</v>
      </c>
      <c r="B46" s="22" t="s">
        <v>24</v>
      </c>
      <c r="C46" s="22" t="s">
        <v>25</v>
      </c>
      <c r="D46" s="22" t="s">
        <v>54</v>
      </c>
      <c r="E46" s="22" t="s">
        <v>75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22" t="s">
        <v>59</v>
      </c>
      <c r="U46" s="15"/>
      <c r="V46" s="16"/>
      <c r="W46" s="16"/>
      <c r="X46" s="16"/>
      <c r="Y46" s="16"/>
      <c r="Z46" s="17"/>
      <c r="AA46" s="18">
        <v>41864.589999999997</v>
      </c>
      <c r="AB46" s="18"/>
      <c r="AC46" s="18"/>
      <c r="AD46" s="18"/>
      <c r="AE46" s="18"/>
      <c r="AF46" s="18"/>
      <c r="AG46" s="18"/>
      <c r="AH46" s="18">
        <v>41864.589999999997</v>
      </c>
      <c r="AI46" s="18">
        <v>41864.589999999997</v>
      </c>
      <c r="AJ46" s="18"/>
      <c r="AK46" s="18"/>
      <c r="AL46" s="18"/>
      <c r="AM46" s="18"/>
      <c r="AN46" s="18"/>
      <c r="AO46" s="18"/>
      <c r="AP46" s="18"/>
      <c r="AQ46" s="18"/>
      <c r="AR46" s="23">
        <v>31398.45</v>
      </c>
      <c r="AS46" s="6"/>
      <c r="AT46" s="6"/>
      <c r="AU46" s="6"/>
      <c r="AV46" s="6">
        <v>41864.589999999997</v>
      </c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3"/>
    </row>
    <row r="47" spans="1:92" ht="15.75">
      <c r="A47" s="7" t="s">
        <v>76</v>
      </c>
      <c r="B47" s="14" t="s">
        <v>24</v>
      </c>
      <c r="C47" s="14" t="s">
        <v>28</v>
      </c>
      <c r="D47" s="14" t="s">
        <v>26</v>
      </c>
      <c r="E47" s="14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4"/>
      <c r="U47" s="15"/>
      <c r="V47" s="16"/>
      <c r="W47" s="16"/>
      <c r="X47" s="16"/>
      <c r="Y47" s="16"/>
      <c r="Z47" s="17"/>
      <c r="AA47" s="18"/>
      <c r="AB47" s="18">
        <v>346400</v>
      </c>
      <c r="AC47" s="18"/>
      <c r="AD47" s="18"/>
      <c r="AE47" s="18"/>
      <c r="AF47" s="18"/>
      <c r="AG47" s="18"/>
      <c r="AH47" s="18"/>
      <c r="AI47" s="18"/>
      <c r="AJ47" s="18"/>
      <c r="AK47" s="18"/>
      <c r="AL47" s="18">
        <v>346400</v>
      </c>
      <c r="AM47" s="18">
        <v>346400</v>
      </c>
      <c r="AN47" s="18"/>
      <c r="AO47" s="18"/>
      <c r="AP47" s="18"/>
      <c r="AQ47" s="18"/>
      <c r="AR47" s="19">
        <f>AR48</f>
        <v>222054.21</v>
      </c>
      <c r="AS47" s="6">
        <v>346400</v>
      </c>
      <c r="AT47" s="6"/>
      <c r="AU47" s="6"/>
      <c r="AV47" s="6"/>
      <c r="AW47" s="6"/>
      <c r="AX47" s="6"/>
      <c r="AY47" s="6">
        <v>380300</v>
      </c>
      <c r="AZ47" s="6"/>
      <c r="BA47" s="6"/>
      <c r="BB47" s="6"/>
      <c r="BC47" s="6"/>
      <c r="BD47" s="6"/>
      <c r="BE47" s="6"/>
      <c r="BF47" s="6"/>
      <c r="BG47" s="6"/>
      <c r="BH47" s="6"/>
      <c r="BI47" s="6">
        <v>380300</v>
      </c>
      <c r="BJ47" s="6">
        <v>380300</v>
      </c>
      <c r="BK47" s="6"/>
      <c r="BL47" s="6"/>
      <c r="BM47" s="6"/>
      <c r="BN47" s="6"/>
      <c r="BO47" s="6">
        <v>380300</v>
      </c>
      <c r="BP47" s="6">
        <v>380300</v>
      </c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>
        <v>414800</v>
      </c>
      <c r="CB47" s="6">
        <v>414800</v>
      </c>
      <c r="CC47" s="6"/>
      <c r="CD47" s="6"/>
      <c r="CE47" s="6"/>
      <c r="CF47" s="6"/>
      <c r="CG47" s="6">
        <v>414800</v>
      </c>
      <c r="CH47" s="6">
        <v>414800</v>
      </c>
      <c r="CI47" s="6"/>
      <c r="CJ47" s="6"/>
      <c r="CK47" s="6"/>
      <c r="CL47" s="6"/>
      <c r="CM47" s="6"/>
      <c r="CN47" s="3"/>
    </row>
    <row r="48" spans="1:92" ht="15.75">
      <c r="A48" s="7" t="s">
        <v>77</v>
      </c>
      <c r="B48" s="14" t="s">
        <v>24</v>
      </c>
      <c r="C48" s="14" t="s">
        <v>28</v>
      </c>
      <c r="D48" s="14" t="s">
        <v>34</v>
      </c>
      <c r="E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4"/>
      <c r="U48" s="15"/>
      <c r="V48" s="16"/>
      <c r="W48" s="16"/>
      <c r="X48" s="16"/>
      <c r="Y48" s="16"/>
      <c r="Z48" s="17"/>
      <c r="AA48" s="18"/>
      <c r="AB48" s="18">
        <v>346400</v>
      </c>
      <c r="AC48" s="18"/>
      <c r="AD48" s="18"/>
      <c r="AE48" s="18"/>
      <c r="AF48" s="18"/>
      <c r="AG48" s="18"/>
      <c r="AH48" s="18"/>
      <c r="AI48" s="18"/>
      <c r="AJ48" s="18"/>
      <c r="AK48" s="18"/>
      <c r="AL48" s="18">
        <v>346400</v>
      </c>
      <c r="AM48" s="18">
        <v>346400</v>
      </c>
      <c r="AN48" s="18"/>
      <c r="AO48" s="18"/>
      <c r="AP48" s="18"/>
      <c r="AQ48" s="18"/>
      <c r="AR48" s="19">
        <f>AR49</f>
        <v>222054.21</v>
      </c>
      <c r="AS48" s="6">
        <v>346400</v>
      </c>
      <c r="AT48" s="6"/>
      <c r="AU48" s="6"/>
      <c r="AV48" s="6"/>
      <c r="AW48" s="6"/>
      <c r="AX48" s="6"/>
      <c r="AY48" s="6">
        <v>380300</v>
      </c>
      <c r="AZ48" s="6"/>
      <c r="BA48" s="6"/>
      <c r="BB48" s="6"/>
      <c r="BC48" s="6"/>
      <c r="BD48" s="6"/>
      <c r="BE48" s="6"/>
      <c r="BF48" s="6"/>
      <c r="BG48" s="6"/>
      <c r="BH48" s="6"/>
      <c r="BI48" s="6">
        <v>380300</v>
      </c>
      <c r="BJ48" s="6">
        <v>380300</v>
      </c>
      <c r="BK48" s="6"/>
      <c r="BL48" s="6"/>
      <c r="BM48" s="6"/>
      <c r="BN48" s="6"/>
      <c r="BO48" s="6">
        <v>380300</v>
      </c>
      <c r="BP48" s="6">
        <v>380300</v>
      </c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>
        <v>414800</v>
      </c>
      <c r="CB48" s="6">
        <v>414800</v>
      </c>
      <c r="CC48" s="6"/>
      <c r="CD48" s="6"/>
      <c r="CE48" s="6"/>
      <c r="CF48" s="6"/>
      <c r="CG48" s="6">
        <v>414800</v>
      </c>
      <c r="CH48" s="6">
        <v>414800</v>
      </c>
      <c r="CI48" s="6"/>
      <c r="CJ48" s="6"/>
      <c r="CK48" s="6"/>
      <c r="CL48" s="6"/>
      <c r="CM48" s="6"/>
      <c r="CN48" s="3"/>
    </row>
    <row r="49" spans="1:92" ht="47.25">
      <c r="A49" s="9" t="s">
        <v>78</v>
      </c>
      <c r="B49" s="20" t="s">
        <v>24</v>
      </c>
      <c r="C49" s="20" t="s">
        <v>28</v>
      </c>
      <c r="D49" s="20" t="s">
        <v>34</v>
      </c>
      <c r="E49" s="20" t="s">
        <v>79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20"/>
      <c r="U49" s="15"/>
      <c r="V49" s="16"/>
      <c r="W49" s="16"/>
      <c r="X49" s="16"/>
      <c r="Y49" s="16"/>
      <c r="Z49" s="17"/>
      <c r="AA49" s="18"/>
      <c r="AB49" s="18">
        <v>346400</v>
      </c>
      <c r="AC49" s="18"/>
      <c r="AD49" s="18"/>
      <c r="AE49" s="18"/>
      <c r="AF49" s="18"/>
      <c r="AG49" s="18"/>
      <c r="AH49" s="18"/>
      <c r="AI49" s="18"/>
      <c r="AJ49" s="18"/>
      <c r="AK49" s="18"/>
      <c r="AL49" s="18">
        <v>346400</v>
      </c>
      <c r="AM49" s="18">
        <v>346400</v>
      </c>
      <c r="AN49" s="18"/>
      <c r="AO49" s="18"/>
      <c r="AP49" s="18"/>
      <c r="AQ49" s="18"/>
      <c r="AR49" s="21">
        <f>AR50+AR51</f>
        <v>222054.21</v>
      </c>
      <c r="AS49" s="6">
        <v>346400</v>
      </c>
      <c r="AT49" s="6"/>
      <c r="AU49" s="6"/>
      <c r="AV49" s="6"/>
      <c r="AW49" s="6"/>
      <c r="AX49" s="6"/>
      <c r="AY49" s="6">
        <v>380300</v>
      </c>
      <c r="AZ49" s="6"/>
      <c r="BA49" s="6"/>
      <c r="BB49" s="6"/>
      <c r="BC49" s="6"/>
      <c r="BD49" s="6"/>
      <c r="BE49" s="6"/>
      <c r="BF49" s="6"/>
      <c r="BG49" s="6"/>
      <c r="BH49" s="6"/>
      <c r="BI49" s="6">
        <v>380300</v>
      </c>
      <c r="BJ49" s="6">
        <v>380300</v>
      </c>
      <c r="BK49" s="6"/>
      <c r="BL49" s="6"/>
      <c r="BM49" s="6"/>
      <c r="BN49" s="6"/>
      <c r="BO49" s="6">
        <v>380300</v>
      </c>
      <c r="BP49" s="6">
        <v>380300</v>
      </c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>
        <v>414800</v>
      </c>
      <c r="CB49" s="6">
        <v>414800</v>
      </c>
      <c r="CC49" s="6"/>
      <c r="CD49" s="6"/>
      <c r="CE49" s="6"/>
      <c r="CF49" s="6"/>
      <c r="CG49" s="6">
        <v>414800</v>
      </c>
      <c r="CH49" s="6">
        <v>414800</v>
      </c>
      <c r="CI49" s="6"/>
      <c r="CJ49" s="6"/>
      <c r="CK49" s="6"/>
      <c r="CL49" s="6"/>
      <c r="CM49" s="6"/>
      <c r="CN49" s="3"/>
    </row>
    <row r="50" spans="1:92" ht="78.75">
      <c r="A50" s="10" t="s">
        <v>32</v>
      </c>
      <c r="B50" s="22" t="s">
        <v>24</v>
      </c>
      <c r="C50" s="22" t="s">
        <v>28</v>
      </c>
      <c r="D50" s="22" t="s">
        <v>34</v>
      </c>
      <c r="E50" s="22" t="s">
        <v>79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22" t="s">
        <v>33</v>
      </c>
      <c r="U50" s="15"/>
      <c r="V50" s="16"/>
      <c r="W50" s="16"/>
      <c r="X50" s="16"/>
      <c r="Y50" s="16"/>
      <c r="Z50" s="17"/>
      <c r="AA50" s="18"/>
      <c r="AB50" s="18">
        <v>328104</v>
      </c>
      <c r="AC50" s="18"/>
      <c r="AD50" s="18"/>
      <c r="AE50" s="18"/>
      <c r="AF50" s="18"/>
      <c r="AG50" s="18"/>
      <c r="AH50" s="18"/>
      <c r="AI50" s="18"/>
      <c r="AJ50" s="18"/>
      <c r="AK50" s="18"/>
      <c r="AL50" s="18">
        <v>328104</v>
      </c>
      <c r="AM50" s="18">
        <v>328104</v>
      </c>
      <c r="AN50" s="18"/>
      <c r="AO50" s="18"/>
      <c r="AP50" s="18"/>
      <c r="AQ50" s="18"/>
      <c r="AR50" s="23">
        <v>203758.21</v>
      </c>
      <c r="AS50" s="6">
        <v>328104</v>
      </c>
      <c r="AT50" s="6"/>
      <c r="AU50" s="6"/>
      <c r="AV50" s="6"/>
      <c r="AW50" s="6"/>
      <c r="AX50" s="6"/>
      <c r="AY50" s="6">
        <v>359352</v>
      </c>
      <c r="AZ50" s="6"/>
      <c r="BA50" s="6"/>
      <c r="BB50" s="6"/>
      <c r="BC50" s="6"/>
      <c r="BD50" s="6"/>
      <c r="BE50" s="6"/>
      <c r="BF50" s="6"/>
      <c r="BG50" s="6"/>
      <c r="BH50" s="6"/>
      <c r="BI50" s="6">
        <v>359352</v>
      </c>
      <c r="BJ50" s="6">
        <v>359352</v>
      </c>
      <c r="BK50" s="6"/>
      <c r="BL50" s="6"/>
      <c r="BM50" s="6"/>
      <c r="BN50" s="6"/>
      <c r="BO50" s="6">
        <v>359352</v>
      </c>
      <c r="BP50" s="6">
        <v>359352</v>
      </c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>
        <v>390600</v>
      </c>
      <c r="CB50" s="6">
        <v>390600</v>
      </c>
      <c r="CC50" s="6"/>
      <c r="CD50" s="6"/>
      <c r="CE50" s="6"/>
      <c r="CF50" s="6"/>
      <c r="CG50" s="6">
        <v>390600</v>
      </c>
      <c r="CH50" s="6">
        <v>390600</v>
      </c>
      <c r="CI50" s="6"/>
      <c r="CJ50" s="6"/>
      <c r="CK50" s="6"/>
      <c r="CL50" s="6"/>
      <c r="CM50" s="6"/>
      <c r="CN50" s="3"/>
    </row>
    <row r="51" spans="1:92" ht="31.5">
      <c r="A51" s="10" t="s">
        <v>38</v>
      </c>
      <c r="B51" s="22" t="s">
        <v>24</v>
      </c>
      <c r="C51" s="22" t="s">
        <v>28</v>
      </c>
      <c r="D51" s="22" t="s">
        <v>34</v>
      </c>
      <c r="E51" s="22" t="s">
        <v>79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22" t="s">
        <v>39</v>
      </c>
      <c r="U51" s="15"/>
      <c r="V51" s="16"/>
      <c r="W51" s="16"/>
      <c r="X51" s="16"/>
      <c r="Y51" s="16"/>
      <c r="Z51" s="17"/>
      <c r="AA51" s="18"/>
      <c r="AB51" s="18">
        <v>18296</v>
      </c>
      <c r="AC51" s="18"/>
      <c r="AD51" s="18"/>
      <c r="AE51" s="18"/>
      <c r="AF51" s="18"/>
      <c r="AG51" s="18"/>
      <c r="AH51" s="18"/>
      <c r="AI51" s="18"/>
      <c r="AJ51" s="18"/>
      <c r="AK51" s="18"/>
      <c r="AL51" s="18">
        <v>18296</v>
      </c>
      <c r="AM51" s="18">
        <v>18296</v>
      </c>
      <c r="AN51" s="18"/>
      <c r="AO51" s="18"/>
      <c r="AP51" s="18"/>
      <c r="AQ51" s="18"/>
      <c r="AR51" s="23">
        <v>18296</v>
      </c>
      <c r="AS51" s="6">
        <v>18296</v>
      </c>
      <c r="AT51" s="6"/>
      <c r="AU51" s="6"/>
      <c r="AV51" s="6"/>
      <c r="AW51" s="6"/>
      <c r="AX51" s="6"/>
      <c r="AY51" s="6">
        <v>20948</v>
      </c>
      <c r="AZ51" s="6"/>
      <c r="BA51" s="6"/>
      <c r="BB51" s="6"/>
      <c r="BC51" s="6"/>
      <c r="BD51" s="6"/>
      <c r="BE51" s="6"/>
      <c r="BF51" s="6"/>
      <c r="BG51" s="6"/>
      <c r="BH51" s="6"/>
      <c r="BI51" s="6">
        <v>20948</v>
      </c>
      <c r="BJ51" s="6">
        <v>20948</v>
      </c>
      <c r="BK51" s="6"/>
      <c r="BL51" s="6"/>
      <c r="BM51" s="6"/>
      <c r="BN51" s="6"/>
      <c r="BO51" s="6">
        <v>20948</v>
      </c>
      <c r="BP51" s="6">
        <v>20948</v>
      </c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>
        <v>24200</v>
      </c>
      <c r="CB51" s="6">
        <v>24200</v>
      </c>
      <c r="CC51" s="6"/>
      <c r="CD51" s="6"/>
      <c r="CE51" s="6"/>
      <c r="CF51" s="6"/>
      <c r="CG51" s="6">
        <v>24200</v>
      </c>
      <c r="CH51" s="6">
        <v>24200</v>
      </c>
      <c r="CI51" s="6"/>
      <c r="CJ51" s="6"/>
      <c r="CK51" s="6"/>
      <c r="CL51" s="6"/>
      <c r="CM51" s="6"/>
      <c r="CN51" s="3"/>
    </row>
    <row r="52" spans="1:92" ht="31.5">
      <c r="A52" s="7" t="s">
        <v>80</v>
      </c>
      <c r="B52" s="14" t="s">
        <v>24</v>
      </c>
      <c r="C52" s="14" t="s">
        <v>34</v>
      </c>
      <c r="D52" s="14" t="s">
        <v>26</v>
      </c>
      <c r="E52" s="14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4"/>
      <c r="U52" s="15"/>
      <c r="V52" s="16"/>
      <c r="W52" s="16"/>
      <c r="X52" s="16"/>
      <c r="Y52" s="16"/>
      <c r="Z52" s="17"/>
      <c r="AA52" s="18">
        <v>1259270</v>
      </c>
      <c r="AB52" s="18"/>
      <c r="AC52" s="18"/>
      <c r="AD52" s="18"/>
      <c r="AE52" s="18"/>
      <c r="AF52" s="18">
        <v>1555730</v>
      </c>
      <c r="AG52" s="18"/>
      <c r="AH52" s="18"/>
      <c r="AI52" s="18"/>
      <c r="AJ52" s="18"/>
      <c r="AK52" s="18"/>
      <c r="AL52" s="18">
        <v>1955730</v>
      </c>
      <c r="AM52" s="18"/>
      <c r="AN52" s="18"/>
      <c r="AO52" s="18">
        <v>1555730</v>
      </c>
      <c r="AP52" s="18"/>
      <c r="AQ52" s="18"/>
      <c r="AR52" s="19">
        <f>AR53</f>
        <v>114250</v>
      </c>
      <c r="AS52" s="6"/>
      <c r="AT52" s="6"/>
      <c r="AU52" s="6">
        <v>1555730</v>
      </c>
      <c r="AV52" s="6"/>
      <c r="AW52" s="6"/>
      <c r="AX52" s="6">
        <v>1159270</v>
      </c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>
        <v>1159270</v>
      </c>
      <c r="BP52" s="6"/>
      <c r="BQ52" s="6"/>
      <c r="BR52" s="6"/>
      <c r="BS52" s="6"/>
      <c r="BT52" s="6"/>
      <c r="BU52" s="6">
        <v>1159270</v>
      </c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>
        <v>1159270</v>
      </c>
      <c r="CH52" s="6"/>
      <c r="CI52" s="6"/>
      <c r="CJ52" s="6"/>
      <c r="CK52" s="6"/>
      <c r="CL52" s="6"/>
      <c r="CM52" s="6"/>
      <c r="CN52" s="3"/>
    </row>
    <row r="53" spans="1:92" ht="63">
      <c r="A53" s="7" t="s">
        <v>82</v>
      </c>
      <c r="B53" s="14" t="s">
        <v>24</v>
      </c>
      <c r="C53" s="14" t="s">
        <v>34</v>
      </c>
      <c r="D53" s="14" t="s">
        <v>81</v>
      </c>
      <c r="E53" s="1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4"/>
      <c r="U53" s="15"/>
      <c r="V53" s="16"/>
      <c r="W53" s="16"/>
      <c r="X53" s="16"/>
      <c r="Y53" s="16"/>
      <c r="Z53" s="17"/>
      <c r="AA53" s="18">
        <v>1244270</v>
      </c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>
        <v>-844270</v>
      </c>
      <c r="AM53" s="18"/>
      <c r="AN53" s="18"/>
      <c r="AO53" s="18"/>
      <c r="AP53" s="18"/>
      <c r="AQ53" s="18"/>
      <c r="AR53" s="19">
        <f>AR54</f>
        <v>114250</v>
      </c>
      <c r="AS53" s="6"/>
      <c r="AT53" s="6"/>
      <c r="AU53" s="6"/>
      <c r="AV53" s="6"/>
      <c r="AW53" s="6"/>
      <c r="AX53" s="6">
        <v>1144270</v>
      </c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>
        <v>1144270</v>
      </c>
      <c r="BP53" s="6"/>
      <c r="BQ53" s="6"/>
      <c r="BR53" s="6"/>
      <c r="BS53" s="6"/>
      <c r="BT53" s="6"/>
      <c r="BU53" s="6">
        <v>1144270</v>
      </c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>
        <v>1144270</v>
      </c>
      <c r="CH53" s="6"/>
      <c r="CI53" s="6"/>
      <c r="CJ53" s="6"/>
      <c r="CK53" s="6"/>
      <c r="CL53" s="6"/>
      <c r="CM53" s="6"/>
      <c r="CN53" s="3"/>
    </row>
    <row r="54" spans="1:92" ht="47.25">
      <c r="A54" s="9" t="s">
        <v>83</v>
      </c>
      <c r="B54" s="20" t="s">
        <v>24</v>
      </c>
      <c r="C54" s="20" t="s">
        <v>34</v>
      </c>
      <c r="D54" s="20" t="s">
        <v>81</v>
      </c>
      <c r="E54" s="20" t="s">
        <v>84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20"/>
      <c r="U54" s="15"/>
      <c r="V54" s="16"/>
      <c r="W54" s="16"/>
      <c r="X54" s="16"/>
      <c r="Y54" s="16"/>
      <c r="Z54" s="17"/>
      <c r="AA54" s="18">
        <v>400000</v>
      </c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21">
        <f>AR55</f>
        <v>114250</v>
      </c>
      <c r="AS54" s="6"/>
      <c r="AT54" s="6"/>
      <c r="AU54" s="6"/>
      <c r="AV54" s="6"/>
      <c r="AW54" s="6"/>
      <c r="AX54" s="6">
        <v>300000</v>
      </c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>
        <v>300000</v>
      </c>
      <c r="BP54" s="6"/>
      <c r="BQ54" s="6"/>
      <c r="BR54" s="6"/>
      <c r="BS54" s="6"/>
      <c r="BT54" s="6"/>
      <c r="BU54" s="6">
        <v>300000</v>
      </c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>
        <v>300000</v>
      </c>
      <c r="CH54" s="6"/>
      <c r="CI54" s="6"/>
      <c r="CJ54" s="6"/>
      <c r="CK54" s="6"/>
      <c r="CL54" s="6"/>
      <c r="CM54" s="6"/>
      <c r="CN54" s="3"/>
    </row>
    <row r="55" spans="1:92" ht="31.5">
      <c r="A55" s="10" t="s">
        <v>38</v>
      </c>
      <c r="B55" s="22" t="s">
        <v>24</v>
      </c>
      <c r="C55" s="22" t="s">
        <v>34</v>
      </c>
      <c r="D55" s="22" t="s">
        <v>81</v>
      </c>
      <c r="E55" s="22" t="s">
        <v>84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22" t="s">
        <v>39</v>
      </c>
      <c r="U55" s="15"/>
      <c r="V55" s="16"/>
      <c r="W55" s="16"/>
      <c r="X55" s="16"/>
      <c r="Y55" s="16"/>
      <c r="Z55" s="17"/>
      <c r="AA55" s="18">
        <v>400000</v>
      </c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23">
        <v>114250</v>
      </c>
      <c r="AS55" s="6"/>
      <c r="AT55" s="6"/>
      <c r="AU55" s="6"/>
      <c r="AV55" s="6"/>
      <c r="AW55" s="6"/>
      <c r="AX55" s="6">
        <v>300000</v>
      </c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>
        <v>300000</v>
      </c>
      <c r="BP55" s="6"/>
      <c r="BQ55" s="6"/>
      <c r="BR55" s="6"/>
      <c r="BS55" s="6"/>
      <c r="BT55" s="6"/>
      <c r="BU55" s="6">
        <v>300000</v>
      </c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>
        <v>300000</v>
      </c>
      <c r="CH55" s="6"/>
      <c r="CI55" s="6"/>
      <c r="CJ55" s="6"/>
      <c r="CK55" s="6"/>
      <c r="CL55" s="6"/>
      <c r="CM55" s="6"/>
      <c r="CN55" s="3"/>
    </row>
    <row r="56" spans="1:92" ht="15.75">
      <c r="A56" s="7" t="s">
        <v>85</v>
      </c>
      <c r="B56" s="14" t="s">
        <v>24</v>
      </c>
      <c r="C56" s="14" t="s">
        <v>40</v>
      </c>
      <c r="D56" s="14" t="s">
        <v>26</v>
      </c>
      <c r="E56" s="14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4"/>
      <c r="U56" s="15"/>
      <c r="V56" s="16"/>
      <c r="W56" s="16"/>
      <c r="X56" s="16"/>
      <c r="Y56" s="16"/>
      <c r="Z56" s="17"/>
      <c r="AA56" s="18">
        <v>9891556</v>
      </c>
      <c r="AB56" s="18"/>
      <c r="AC56" s="18"/>
      <c r="AD56" s="18">
        <v>2500000</v>
      </c>
      <c r="AE56" s="18"/>
      <c r="AF56" s="18">
        <v>4282756</v>
      </c>
      <c r="AG56" s="18">
        <v>2687756</v>
      </c>
      <c r="AH56" s="18">
        <v>401152</v>
      </c>
      <c r="AI56" s="18">
        <v>822134</v>
      </c>
      <c r="AJ56" s="18"/>
      <c r="AK56" s="18"/>
      <c r="AL56" s="18">
        <v>5771597</v>
      </c>
      <c r="AM56" s="18"/>
      <c r="AN56" s="18">
        <v>2500000</v>
      </c>
      <c r="AO56" s="18">
        <v>1595000</v>
      </c>
      <c r="AP56" s="18">
        <v>-420982</v>
      </c>
      <c r="AQ56" s="18"/>
      <c r="AR56" s="19">
        <f>AR57+AR64</f>
        <v>9249934.4399999995</v>
      </c>
      <c r="AS56" s="6"/>
      <c r="AT56" s="6">
        <v>2500000</v>
      </c>
      <c r="AU56" s="6">
        <v>4282756</v>
      </c>
      <c r="AV56" s="6">
        <v>401152</v>
      </c>
      <c r="AW56" s="6"/>
      <c r="AX56" s="6">
        <v>10051387</v>
      </c>
      <c r="AY56" s="6">
        <v>2851700</v>
      </c>
      <c r="AZ56" s="6"/>
      <c r="BA56" s="6">
        <v>6510139.2800000003</v>
      </c>
      <c r="BB56" s="6"/>
      <c r="BC56" s="6">
        <v>3303487</v>
      </c>
      <c r="BD56" s="6">
        <v>3303487</v>
      </c>
      <c r="BE56" s="6">
        <v>925927.13</v>
      </c>
      <c r="BF56" s="6"/>
      <c r="BG56" s="6"/>
      <c r="BH56" s="6"/>
      <c r="BI56" s="6">
        <v>9881839.2799999993</v>
      </c>
      <c r="BJ56" s="6">
        <v>2851700</v>
      </c>
      <c r="BK56" s="6">
        <v>6510139.2800000003</v>
      </c>
      <c r="BL56" s="6"/>
      <c r="BM56" s="6">
        <v>925927.13</v>
      </c>
      <c r="BN56" s="6"/>
      <c r="BO56" s="6">
        <v>19933226.280000001</v>
      </c>
      <c r="BP56" s="6">
        <v>2851700</v>
      </c>
      <c r="BQ56" s="6">
        <v>6510139.2800000003</v>
      </c>
      <c r="BR56" s="6">
        <v>3303487</v>
      </c>
      <c r="BS56" s="6">
        <v>925927.13</v>
      </c>
      <c r="BT56" s="6"/>
      <c r="BU56" s="6">
        <v>11482607.93</v>
      </c>
      <c r="BV56" s="6"/>
      <c r="BW56" s="6"/>
      <c r="BX56" s="6">
        <v>3424404</v>
      </c>
      <c r="BY56" s="6">
        <v>1100593.3</v>
      </c>
      <c r="BZ56" s="6"/>
      <c r="CA56" s="6">
        <v>5890298.4900000002</v>
      </c>
      <c r="CB56" s="6"/>
      <c r="CC56" s="6">
        <v>5890298.4900000002</v>
      </c>
      <c r="CD56" s="6"/>
      <c r="CE56" s="6">
        <v>-372578.87</v>
      </c>
      <c r="CF56" s="6"/>
      <c r="CG56" s="6">
        <v>17372906.420000002</v>
      </c>
      <c r="CH56" s="6"/>
      <c r="CI56" s="6">
        <v>5890298.4900000002</v>
      </c>
      <c r="CJ56" s="6">
        <v>3424404</v>
      </c>
      <c r="CK56" s="6">
        <v>728014.43</v>
      </c>
      <c r="CL56" s="6"/>
      <c r="CM56" s="6"/>
      <c r="CN56" s="3"/>
    </row>
    <row r="57" spans="1:92" ht="15.75">
      <c r="A57" s="7" t="s">
        <v>87</v>
      </c>
      <c r="B57" s="14" t="s">
        <v>24</v>
      </c>
      <c r="C57" s="14" t="s">
        <v>40</v>
      </c>
      <c r="D57" s="14" t="s">
        <v>86</v>
      </c>
      <c r="E57" s="14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4"/>
      <c r="U57" s="15"/>
      <c r="V57" s="16"/>
      <c r="W57" s="16"/>
      <c r="X57" s="16"/>
      <c r="Y57" s="16"/>
      <c r="Z57" s="17"/>
      <c r="AA57" s="18">
        <v>9341556</v>
      </c>
      <c r="AB57" s="18"/>
      <c r="AC57" s="18"/>
      <c r="AD57" s="18">
        <v>2500000</v>
      </c>
      <c r="AE57" s="18"/>
      <c r="AF57" s="18">
        <v>2807756</v>
      </c>
      <c r="AG57" s="18">
        <v>2687756</v>
      </c>
      <c r="AH57" s="18">
        <v>401152</v>
      </c>
      <c r="AI57" s="18">
        <v>822134</v>
      </c>
      <c r="AJ57" s="18"/>
      <c r="AK57" s="18"/>
      <c r="AL57" s="18">
        <v>4178187.45</v>
      </c>
      <c r="AM57" s="18"/>
      <c r="AN57" s="18">
        <v>2500000</v>
      </c>
      <c r="AO57" s="18">
        <v>120000</v>
      </c>
      <c r="AP57" s="18">
        <v>-420982</v>
      </c>
      <c r="AQ57" s="18"/>
      <c r="AR57" s="19">
        <f>AR58+AR60+AR62</f>
        <v>8946334.4399999995</v>
      </c>
      <c r="AS57" s="6"/>
      <c r="AT57" s="6">
        <v>2500000</v>
      </c>
      <c r="AU57" s="6">
        <v>2807756</v>
      </c>
      <c r="AV57" s="6">
        <v>401152</v>
      </c>
      <c r="AW57" s="6"/>
      <c r="AX57" s="6">
        <v>9701387</v>
      </c>
      <c r="AY57" s="6">
        <v>2851700</v>
      </c>
      <c r="AZ57" s="6"/>
      <c r="BA57" s="6">
        <v>6510139.2800000003</v>
      </c>
      <c r="BB57" s="6"/>
      <c r="BC57" s="6">
        <v>3303487</v>
      </c>
      <c r="BD57" s="6">
        <v>3303487</v>
      </c>
      <c r="BE57" s="6">
        <v>925927.13</v>
      </c>
      <c r="BF57" s="6"/>
      <c r="BG57" s="6"/>
      <c r="BH57" s="6"/>
      <c r="BI57" s="6">
        <v>9881839.2799999993</v>
      </c>
      <c r="BJ57" s="6">
        <v>2851700</v>
      </c>
      <c r="BK57" s="6">
        <v>6510139.2800000003</v>
      </c>
      <c r="BL57" s="6"/>
      <c r="BM57" s="6">
        <v>925927.13</v>
      </c>
      <c r="BN57" s="6"/>
      <c r="BO57" s="6">
        <v>19583226.280000001</v>
      </c>
      <c r="BP57" s="6">
        <v>2851700</v>
      </c>
      <c r="BQ57" s="6">
        <v>6510139.2800000003</v>
      </c>
      <c r="BR57" s="6">
        <v>3303487</v>
      </c>
      <c r="BS57" s="6">
        <v>925927.13</v>
      </c>
      <c r="BT57" s="6"/>
      <c r="BU57" s="6">
        <v>11132607.93</v>
      </c>
      <c r="BV57" s="6"/>
      <c r="BW57" s="6"/>
      <c r="BX57" s="6">
        <v>3424404</v>
      </c>
      <c r="BY57" s="6">
        <v>1100593.3</v>
      </c>
      <c r="BZ57" s="6"/>
      <c r="CA57" s="6">
        <v>5890298.4900000002</v>
      </c>
      <c r="CB57" s="6"/>
      <c r="CC57" s="6">
        <v>5890298.4900000002</v>
      </c>
      <c r="CD57" s="6"/>
      <c r="CE57" s="6">
        <v>-372578.87</v>
      </c>
      <c r="CF57" s="6"/>
      <c r="CG57" s="6">
        <v>17022906.420000002</v>
      </c>
      <c r="CH57" s="6"/>
      <c r="CI57" s="6">
        <v>5890298.4900000002</v>
      </c>
      <c r="CJ57" s="6">
        <v>3424404</v>
      </c>
      <c r="CK57" s="6">
        <v>728014.43</v>
      </c>
      <c r="CL57" s="6"/>
      <c r="CM57" s="6"/>
      <c r="CN57" s="3"/>
    </row>
    <row r="58" spans="1:92" ht="47.25">
      <c r="A58" s="9" t="s">
        <v>88</v>
      </c>
      <c r="B58" s="20" t="s">
        <v>24</v>
      </c>
      <c r="C58" s="20" t="s">
        <v>40</v>
      </c>
      <c r="D58" s="20" t="s">
        <v>86</v>
      </c>
      <c r="E58" s="20" t="s">
        <v>89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20"/>
      <c r="U58" s="15"/>
      <c r="V58" s="16"/>
      <c r="W58" s="16"/>
      <c r="X58" s="16"/>
      <c r="Y58" s="16"/>
      <c r="Z58" s="17"/>
      <c r="AA58" s="18">
        <v>650000</v>
      </c>
      <c r="AB58" s="18"/>
      <c r="AC58" s="18"/>
      <c r="AD58" s="18"/>
      <c r="AE58" s="18"/>
      <c r="AF58" s="18">
        <v>594610</v>
      </c>
      <c r="AG58" s="18"/>
      <c r="AH58" s="18"/>
      <c r="AI58" s="18"/>
      <c r="AJ58" s="18"/>
      <c r="AK58" s="18"/>
      <c r="AL58" s="18">
        <v>1094610</v>
      </c>
      <c r="AM58" s="18"/>
      <c r="AN58" s="18"/>
      <c r="AO58" s="18">
        <v>594610</v>
      </c>
      <c r="AP58" s="18"/>
      <c r="AQ58" s="18"/>
      <c r="AR58" s="21">
        <f>AR59</f>
        <v>1213384.44</v>
      </c>
      <c r="AS58" s="6"/>
      <c r="AT58" s="6"/>
      <c r="AU58" s="6">
        <v>594610</v>
      </c>
      <c r="AV58" s="6"/>
      <c r="AW58" s="6"/>
      <c r="AX58" s="6">
        <v>1200000</v>
      </c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>
        <v>1200000</v>
      </c>
      <c r="BP58" s="6"/>
      <c r="BQ58" s="6"/>
      <c r="BR58" s="6"/>
      <c r="BS58" s="6"/>
      <c r="BT58" s="6"/>
      <c r="BU58" s="6">
        <v>421103.93</v>
      </c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>
        <v>421103.93</v>
      </c>
      <c r="CH58" s="6"/>
      <c r="CI58" s="6"/>
      <c r="CJ58" s="6"/>
      <c r="CK58" s="6"/>
      <c r="CL58" s="6"/>
      <c r="CM58" s="6"/>
      <c r="CN58" s="3"/>
    </row>
    <row r="59" spans="1:92" ht="31.5">
      <c r="A59" s="10" t="s">
        <v>38</v>
      </c>
      <c r="B59" s="22" t="s">
        <v>24</v>
      </c>
      <c r="C59" s="22" t="s">
        <v>40</v>
      </c>
      <c r="D59" s="22" t="s">
        <v>86</v>
      </c>
      <c r="E59" s="22" t="s">
        <v>89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22" t="s">
        <v>39</v>
      </c>
      <c r="U59" s="15"/>
      <c r="V59" s="16"/>
      <c r="W59" s="16"/>
      <c r="X59" s="16"/>
      <c r="Y59" s="16"/>
      <c r="Z59" s="17"/>
      <c r="AA59" s="18">
        <v>650000</v>
      </c>
      <c r="AB59" s="18"/>
      <c r="AC59" s="18"/>
      <c r="AD59" s="18"/>
      <c r="AE59" s="18"/>
      <c r="AF59" s="18">
        <v>594610</v>
      </c>
      <c r="AG59" s="18"/>
      <c r="AH59" s="18"/>
      <c r="AI59" s="18"/>
      <c r="AJ59" s="18"/>
      <c r="AK59" s="18"/>
      <c r="AL59" s="18">
        <v>1094610</v>
      </c>
      <c r="AM59" s="18"/>
      <c r="AN59" s="18"/>
      <c r="AO59" s="18">
        <v>594610</v>
      </c>
      <c r="AP59" s="18"/>
      <c r="AQ59" s="18"/>
      <c r="AR59" s="23">
        <v>1213384.44</v>
      </c>
      <c r="AS59" s="6"/>
      <c r="AT59" s="6"/>
      <c r="AU59" s="6">
        <v>594610</v>
      </c>
      <c r="AV59" s="6"/>
      <c r="AW59" s="6"/>
      <c r="AX59" s="6">
        <v>1200000</v>
      </c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>
        <v>1200000</v>
      </c>
      <c r="BP59" s="6"/>
      <c r="BQ59" s="6"/>
      <c r="BR59" s="6"/>
      <c r="BS59" s="6"/>
      <c r="BT59" s="6"/>
      <c r="BU59" s="6">
        <v>421103.93</v>
      </c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>
        <v>421103.93</v>
      </c>
      <c r="CH59" s="6"/>
      <c r="CI59" s="6"/>
      <c r="CJ59" s="6"/>
      <c r="CK59" s="6"/>
      <c r="CL59" s="6"/>
      <c r="CM59" s="6"/>
      <c r="CN59" s="3"/>
    </row>
    <row r="60" spans="1:92" ht="47.25">
      <c r="A60" s="9" t="s">
        <v>90</v>
      </c>
      <c r="B60" s="20" t="s">
        <v>24</v>
      </c>
      <c r="C60" s="20" t="s">
        <v>40</v>
      </c>
      <c r="D60" s="20" t="s">
        <v>86</v>
      </c>
      <c r="E60" s="20" t="s">
        <v>91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20"/>
      <c r="U60" s="15"/>
      <c r="V60" s="16"/>
      <c r="W60" s="16"/>
      <c r="X60" s="16"/>
      <c r="Y60" s="16"/>
      <c r="Z60" s="17"/>
      <c r="AA60" s="18">
        <v>7199422</v>
      </c>
      <c r="AB60" s="18"/>
      <c r="AC60" s="18"/>
      <c r="AD60" s="18"/>
      <c r="AE60" s="18"/>
      <c r="AF60" s="18">
        <v>2213146</v>
      </c>
      <c r="AG60" s="18">
        <v>2687756</v>
      </c>
      <c r="AH60" s="18"/>
      <c r="AI60" s="18"/>
      <c r="AJ60" s="18"/>
      <c r="AK60" s="18"/>
      <c r="AL60" s="18">
        <v>1618209.45</v>
      </c>
      <c r="AM60" s="18"/>
      <c r="AN60" s="18"/>
      <c r="AO60" s="18">
        <v>-474610</v>
      </c>
      <c r="AP60" s="18"/>
      <c r="AQ60" s="18"/>
      <c r="AR60" s="21">
        <f>AR61</f>
        <v>4775798</v>
      </c>
      <c r="AS60" s="6"/>
      <c r="AT60" s="6"/>
      <c r="AU60" s="6">
        <v>2213146</v>
      </c>
      <c r="AV60" s="6"/>
      <c r="AW60" s="6"/>
      <c r="AX60" s="6">
        <v>8501387</v>
      </c>
      <c r="AY60" s="6"/>
      <c r="AZ60" s="6"/>
      <c r="BA60" s="6"/>
      <c r="BB60" s="6"/>
      <c r="BC60" s="6">
        <v>3303487</v>
      </c>
      <c r="BD60" s="6">
        <v>3303487</v>
      </c>
      <c r="BE60" s="6"/>
      <c r="BF60" s="6"/>
      <c r="BG60" s="6"/>
      <c r="BH60" s="6"/>
      <c r="BI60" s="6">
        <v>-925927.13</v>
      </c>
      <c r="BJ60" s="6"/>
      <c r="BK60" s="6"/>
      <c r="BL60" s="6"/>
      <c r="BM60" s="6"/>
      <c r="BN60" s="6"/>
      <c r="BO60" s="6">
        <v>7575459.8700000001</v>
      </c>
      <c r="BP60" s="6"/>
      <c r="BQ60" s="6"/>
      <c r="BR60" s="6">
        <v>3303487</v>
      </c>
      <c r="BS60" s="6"/>
      <c r="BT60" s="6"/>
      <c r="BU60" s="6">
        <v>9610910.6999999993</v>
      </c>
      <c r="BV60" s="6"/>
      <c r="BW60" s="6"/>
      <c r="BX60" s="6">
        <v>3424404</v>
      </c>
      <c r="BY60" s="6"/>
      <c r="BZ60" s="6"/>
      <c r="CA60" s="6">
        <v>372578.87</v>
      </c>
      <c r="CB60" s="6"/>
      <c r="CC60" s="6"/>
      <c r="CD60" s="6"/>
      <c r="CE60" s="6"/>
      <c r="CF60" s="6"/>
      <c r="CG60" s="6">
        <v>9983489.5700000003</v>
      </c>
      <c r="CH60" s="6"/>
      <c r="CI60" s="6"/>
      <c r="CJ60" s="6">
        <v>3424404</v>
      </c>
      <c r="CK60" s="6"/>
      <c r="CL60" s="6"/>
      <c r="CM60" s="6"/>
      <c r="CN60" s="3"/>
    </row>
    <row r="61" spans="1:92" ht="31.5">
      <c r="A61" s="10" t="s">
        <v>38</v>
      </c>
      <c r="B61" s="22" t="s">
        <v>24</v>
      </c>
      <c r="C61" s="22" t="s">
        <v>40</v>
      </c>
      <c r="D61" s="22" t="s">
        <v>86</v>
      </c>
      <c r="E61" s="22" t="s">
        <v>91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22" t="s">
        <v>39</v>
      </c>
      <c r="U61" s="15"/>
      <c r="V61" s="16"/>
      <c r="W61" s="16"/>
      <c r="X61" s="16"/>
      <c r="Y61" s="16"/>
      <c r="Z61" s="17"/>
      <c r="AA61" s="18">
        <v>7199422</v>
      </c>
      <c r="AB61" s="18"/>
      <c r="AC61" s="18"/>
      <c r="AD61" s="18"/>
      <c r="AE61" s="18"/>
      <c r="AF61" s="18">
        <v>2213146</v>
      </c>
      <c r="AG61" s="18">
        <v>2687756</v>
      </c>
      <c r="AH61" s="18"/>
      <c r="AI61" s="18"/>
      <c r="AJ61" s="18"/>
      <c r="AK61" s="18"/>
      <c r="AL61" s="18">
        <v>1618209.45</v>
      </c>
      <c r="AM61" s="18"/>
      <c r="AN61" s="18"/>
      <c r="AO61" s="18">
        <v>-474610</v>
      </c>
      <c r="AP61" s="18"/>
      <c r="AQ61" s="18"/>
      <c r="AR61" s="23">
        <v>4775798</v>
      </c>
      <c r="AS61" s="6"/>
      <c r="AT61" s="6"/>
      <c r="AU61" s="6">
        <v>2213146</v>
      </c>
      <c r="AV61" s="6"/>
      <c r="AW61" s="6"/>
      <c r="AX61" s="6">
        <v>8501387</v>
      </c>
      <c r="AY61" s="6"/>
      <c r="AZ61" s="6"/>
      <c r="BA61" s="6"/>
      <c r="BB61" s="6"/>
      <c r="BC61" s="6">
        <v>3303487</v>
      </c>
      <c r="BD61" s="6">
        <v>3303487</v>
      </c>
      <c r="BE61" s="6"/>
      <c r="BF61" s="6"/>
      <c r="BG61" s="6"/>
      <c r="BH61" s="6"/>
      <c r="BI61" s="6">
        <v>-925927.13</v>
      </c>
      <c r="BJ61" s="6"/>
      <c r="BK61" s="6"/>
      <c r="BL61" s="6"/>
      <c r="BM61" s="6"/>
      <c r="BN61" s="6"/>
      <c r="BO61" s="6">
        <v>7575459.8700000001</v>
      </c>
      <c r="BP61" s="6"/>
      <c r="BQ61" s="6"/>
      <c r="BR61" s="6">
        <v>3303487</v>
      </c>
      <c r="BS61" s="6"/>
      <c r="BT61" s="6"/>
      <c r="BU61" s="6">
        <v>9610910.6999999993</v>
      </c>
      <c r="BV61" s="6"/>
      <c r="BW61" s="6"/>
      <c r="BX61" s="6">
        <v>3424404</v>
      </c>
      <c r="BY61" s="6"/>
      <c r="BZ61" s="6"/>
      <c r="CA61" s="6">
        <v>372578.87</v>
      </c>
      <c r="CB61" s="6"/>
      <c r="CC61" s="6"/>
      <c r="CD61" s="6"/>
      <c r="CE61" s="6"/>
      <c r="CF61" s="6"/>
      <c r="CG61" s="6">
        <v>9983489.5700000003</v>
      </c>
      <c r="CH61" s="6"/>
      <c r="CI61" s="6"/>
      <c r="CJ61" s="6">
        <v>3424404</v>
      </c>
      <c r="CK61" s="6"/>
      <c r="CL61" s="6"/>
      <c r="CM61" s="6"/>
      <c r="CN61" s="3"/>
    </row>
    <row r="62" spans="1:92" ht="110.25">
      <c r="A62" s="11" t="s">
        <v>92</v>
      </c>
      <c r="B62" s="20" t="s">
        <v>24</v>
      </c>
      <c r="C62" s="20" t="s">
        <v>40</v>
      </c>
      <c r="D62" s="20" t="s">
        <v>86</v>
      </c>
      <c r="E62" s="20" t="s">
        <v>93</v>
      </c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20"/>
      <c r="U62" s="15"/>
      <c r="V62" s="16"/>
      <c r="W62" s="16"/>
      <c r="X62" s="16"/>
      <c r="Y62" s="16"/>
      <c r="Z62" s="17"/>
      <c r="AA62" s="18">
        <v>401152</v>
      </c>
      <c r="AB62" s="18"/>
      <c r="AC62" s="18"/>
      <c r="AD62" s="18">
        <v>2500000</v>
      </c>
      <c r="AE62" s="18"/>
      <c r="AF62" s="18"/>
      <c r="AG62" s="18"/>
      <c r="AH62" s="18">
        <v>401152</v>
      </c>
      <c r="AI62" s="18">
        <v>401152</v>
      </c>
      <c r="AJ62" s="18"/>
      <c r="AK62" s="18"/>
      <c r="AL62" s="18">
        <v>2556350</v>
      </c>
      <c r="AM62" s="18"/>
      <c r="AN62" s="18">
        <v>2500000</v>
      </c>
      <c r="AO62" s="18"/>
      <c r="AP62" s="18"/>
      <c r="AQ62" s="18"/>
      <c r="AR62" s="21">
        <f>AR63</f>
        <v>2957152</v>
      </c>
      <c r="AS62" s="6"/>
      <c r="AT62" s="6">
        <v>2500000</v>
      </c>
      <c r="AU62" s="6"/>
      <c r="AV62" s="6">
        <v>401152</v>
      </c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3"/>
    </row>
    <row r="63" spans="1:92" ht="31.5">
      <c r="A63" s="10" t="s">
        <v>38</v>
      </c>
      <c r="B63" s="22" t="s">
        <v>24</v>
      </c>
      <c r="C63" s="22" t="s">
        <v>40</v>
      </c>
      <c r="D63" s="22" t="s">
        <v>86</v>
      </c>
      <c r="E63" s="22" t="s">
        <v>93</v>
      </c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22" t="s">
        <v>39</v>
      </c>
      <c r="U63" s="15"/>
      <c r="V63" s="16"/>
      <c r="W63" s="16"/>
      <c r="X63" s="16"/>
      <c r="Y63" s="16"/>
      <c r="Z63" s="17"/>
      <c r="AA63" s="18">
        <v>401152</v>
      </c>
      <c r="AB63" s="18"/>
      <c r="AC63" s="18"/>
      <c r="AD63" s="18">
        <v>2500000</v>
      </c>
      <c r="AE63" s="18"/>
      <c r="AF63" s="18"/>
      <c r="AG63" s="18"/>
      <c r="AH63" s="18">
        <v>401152</v>
      </c>
      <c r="AI63" s="18">
        <v>401152</v>
      </c>
      <c r="AJ63" s="18"/>
      <c r="AK63" s="18"/>
      <c r="AL63" s="18">
        <v>2556350</v>
      </c>
      <c r="AM63" s="18"/>
      <c r="AN63" s="18">
        <v>2500000</v>
      </c>
      <c r="AO63" s="18"/>
      <c r="AP63" s="18"/>
      <c r="AQ63" s="18"/>
      <c r="AR63" s="23">
        <v>2957152</v>
      </c>
      <c r="AS63" s="6"/>
      <c r="AT63" s="6">
        <v>2500000</v>
      </c>
      <c r="AU63" s="6"/>
      <c r="AV63" s="6">
        <v>401152</v>
      </c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3"/>
    </row>
    <row r="64" spans="1:92" ht="31.5">
      <c r="A64" s="7" t="s">
        <v>95</v>
      </c>
      <c r="B64" s="14" t="s">
        <v>24</v>
      </c>
      <c r="C64" s="14" t="s">
        <v>40</v>
      </c>
      <c r="D64" s="14" t="s">
        <v>94</v>
      </c>
      <c r="E64" s="14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4"/>
      <c r="U64" s="15"/>
      <c r="V64" s="16"/>
      <c r="W64" s="16"/>
      <c r="X64" s="16"/>
      <c r="Y64" s="16"/>
      <c r="Z64" s="17"/>
      <c r="AA64" s="18">
        <v>550000</v>
      </c>
      <c r="AB64" s="18"/>
      <c r="AC64" s="18"/>
      <c r="AD64" s="18"/>
      <c r="AE64" s="18"/>
      <c r="AF64" s="18">
        <v>1475000</v>
      </c>
      <c r="AG64" s="18"/>
      <c r="AH64" s="18"/>
      <c r="AI64" s="18"/>
      <c r="AJ64" s="18"/>
      <c r="AK64" s="18"/>
      <c r="AL64" s="18">
        <v>1593409.55</v>
      </c>
      <c r="AM64" s="18"/>
      <c r="AN64" s="18"/>
      <c r="AO64" s="18">
        <v>1475000</v>
      </c>
      <c r="AP64" s="18"/>
      <c r="AQ64" s="18"/>
      <c r="AR64" s="19">
        <f>AR65+AR67</f>
        <v>303600</v>
      </c>
      <c r="AS64" s="6"/>
      <c r="AT64" s="6"/>
      <c r="AU64" s="6">
        <v>1475000</v>
      </c>
      <c r="AV64" s="6"/>
      <c r="AW64" s="6"/>
      <c r="AX64" s="6">
        <v>350000</v>
      </c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>
        <v>350000</v>
      </c>
      <c r="BP64" s="6"/>
      <c r="BQ64" s="6"/>
      <c r="BR64" s="6"/>
      <c r="BS64" s="6"/>
      <c r="BT64" s="6"/>
      <c r="BU64" s="6">
        <v>350000</v>
      </c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>
        <v>350000</v>
      </c>
      <c r="CH64" s="6"/>
      <c r="CI64" s="6"/>
      <c r="CJ64" s="6"/>
      <c r="CK64" s="6"/>
      <c r="CL64" s="6"/>
      <c r="CM64" s="6"/>
      <c r="CN64" s="3"/>
    </row>
    <row r="65" spans="1:92" ht="31.5">
      <c r="A65" s="9" t="s">
        <v>96</v>
      </c>
      <c r="B65" s="20" t="s">
        <v>24</v>
      </c>
      <c r="C65" s="20" t="s">
        <v>40</v>
      </c>
      <c r="D65" s="20" t="s">
        <v>94</v>
      </c>
      <c r="E65" s="20" t="s">
        <v>97</v>
      </c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20"/>
      <c r="U65" s="15"/>
      <c r="V65" s="16"/>
      <c r="W65" s="16"/>
      <c r="X65" s="16"/>
      <c r="Y65" s="16"/>
      <c r="Z65" s="17"/>
      <c r="AA65" s="18">
        <v>200000</v>
      </c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21">
        <f>AR66</f>
        <v>10000</v>
      </c>
      <c r="AS65" s="6"/>
      <c r="AT65" s="6"/>
      <c r="AU65" s="6"/>
      <c r="AV65" s="6"/>
      <c r="AW65" s="6"/>
      <c r="AX65" s="6">
        <v>200000</v>
      </c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>
        <v>200000</v>
      </c>
      <c r="BP65" s="6"/>
      <c r="BQ65" s="6"/>
      <c r="BR65" s="6"/>
      <c r="BS65" s="6"/>
      <c r="BT65" s="6"/>
      <c r="BU65" s="6">
        <v>200000</v>
      </c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>
        <v>200000</v>
      </c>
      <c r="CH65" s="6"/>
      <c r="CI65" s="6"/>
      <c r="CJ65" s="6"/>
      <c r="CK65" s="6"/>
      <c r="CL65" s="6"/>
      <c r="CM65" s="6"/>
      <c r="CN65" s="3"/>
    </row>
    <row r="66" spans="1:92" ht="31.5">
      <c r="A66" s="10" t="s">
        <v>38</v>
      </c>
      <c r="B66" s="22" t="s">
        <v>24</v>
      </c>
      <c r="C66" s="22" t="s">
        <v>40</v>
      </c>
      <c r="D66" s="22" t="s">
        <v>94</v>
      </c>
      <c r="E66" s="22" t="s">
        <v>97</v>
      </c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22" t="s">
        <v>39</v>
      </c>
      <c r="U66" s="15"/>
      <c r="V66" s="16"/>
      <c r="W66" s="16"/>
      <c r="X66" s="16"/>
      <c r="Y66" s="16"/>
      <c r="Z66" s="17"/>
      <c r="AA66" s="18">
        <v>200000</v>
      </c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23">
        <v>10000</v>
      </c>
      <c r="AS66" s="6"/>
      <c r="AT66" s="6"/>
      <c r="AU66" s="6"/>
      <c r="AV66" s="6"/>
      <c r="AW66" s="6"/>
      <c r="AX66" s="6">
        <v>200000</v>
      </c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>
        <v>200000</v>
      </c>
      <c r="BP66" s="6"/>
      <c r="BQ66" s="6"/>
      <c r="BR66" s="6"/>
      <c r="BS66" s="6"/>
      <c r="BT66" s="6"/>
      <c r="BU66" s="6">
        <v>200000</v>
      </c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>
        <v>200000</v>
      </c>
      <c r="CH66" s="6"/>
      <c r="CI66" s="6"/>
      <c r="CJ66" s="6"/>
      <c r="CK66" s="6"/>
      <c r="CL66" s="6"/>
      <c r="CM66" s="6"/>
      <c r="CN66" s="3"/>
    </row>
    <row r="67" spans="1:92" ht="47.25">
      <c r="A67" s="9" t="s">
        <v>98</v>
      </c>
      <c r="B67" s="20" t="s">
        <v>24</v>
      </c>
      <c r="C67" s="20" t="s">
        <v>40</v>
      </c>
      <c r="D67" s="20" t="s">
        <v>94</v>
      </c>
      <c r="E67" s="20" t="s">
        <v>99</v>
      </c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20"/>
      <c r="U67" s="15"/>
      <c r="V67" s="16"/>
      <c r="W67" s="16"/>
      <c r="X67" s="16"/>
      <c r="Y67" s="16"/>
      <c r="Z67" s="17"/>
      <c r="AA67" s="18">
        <v>350000</v>
      </c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>
        <v>118409.55</v>
      </c>
      <c r="AM67" s="18"/>
      <c r="AN67" s="18"/>
      <c r="AO67" s="18"/>
      <c r="AP67" s="18"/>
      <c r="AQ67" s="18"/>
      <c r="AR67" s="21">
        <f>AR68</f>
        <v>293600</v>
      </c>
      <c r="AS67" s="6"/>
      <c r="AT67" s="6"/>
      <c r="AU67" s="6"/>
      <c r="AV67" s="6"/>
      <c r="AW67" s="6"/>
      <c r="AX67" s="6">
        <v>150000</v>
      </c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>
        <v>150000</v>
      </c>
      <c r="BP67" s="6"/>
      <c r="BQ67" s="6"/>
      <c r="BR67" s="6"/>
      <c r="BS67" s="6"/>
      <c r="BT67" s="6"/>
      <c r="BU67" s="6">
        <v>150000</v>
      </c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>
        <v>150000</v>
      </c>
      <c r="CH67" s="6"/>
      <c r="CI67" s="6"/>
      <c r="CJ67" s="6"/>
      <c r="CK67" s="6"/>
      <c r="CL67" s="6"/>
      <c r="CM67" s="6"/>
      <c r="CN67" s="3"/>
    </row>
    <row r="68" spans="1:92" ht="31.5">
      <c r="A68" s="10" t="s">
        <v>38</v>
      </c>
      <c r="B68" s="22" t="s">
        <v>24</v>
      </c>
      <c r="C68" s="22" t="s">
        <v>40</v>
      </c>
      <c r="D68" s="22" t="s">
        <v>94</v>
      </c>
      <c r="E68" s="22" t="s">
        <v>99</v>
      </c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22" t="s">
        <v>39</v>
      </c>
      <c r="U68" s="15"/>
      <c r="V68" s="16"/>
      <c r="W68" s="16"/>
      <c r="X68" s="16"/>
      <c r="Y68" s="16"/>
      <c r="Z68" s="17"/>
      <c r="AA68" s="18">
        <v>350000</v>
      </c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>
        <v>118409.55</v>
      </c>
      <c r="AM68" s="18"/>
      <c r="AN68" s="18"/>
      <c r="AO68" s="18"/>
      <c r="AP68" s="18"/>
      <c r="AQ68" s="18"/>
      <c r="AR68" s="23">
        <v>293600</v>
      </c>
      <c r="AS68" s="6"/>
      <c r="AT68" s="6"/>
      <c r="AU68" s="6"/>
      <c r="AV68" s="6"/>
      <c r="AW68" s="6"/>
      <c r="AX68" s="6">
        <v>150000</v>
      </c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>
        <v>150000</v>
      </c>
      <c r="BP68" s="6"/>
      <c r="BQ68" s="6"/>
      <c r="BR68" s="6"/>
      <c r="BS68" s="6"/>
      <c r="BT68" s="6"/>
      <c r="BU68" s="6">
        <v>150000</v>
      </c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>
        <v>150000</v>
      </c>
      <c r="CH68" s="6"/>
      <c r="CI68" s="6"/>
      <c r="CJ68" s="6"/>
      <c r="CK68" s="6"/>
      <c r="CL68" s="6"/>
      <c r="CM68" s="6"/>
      <c r="CN68" s="3"/>
    </row>
    <row r="69" spans="1:92" ht="31.5">
      <c r="A69" s="7" t="s">
        <v>101</v>
      </c>
      <c r="B69" s="14" t="s">
        <v>24</v>
      </c>
      <c r="C69" s="14" t="s">
        <v>100</v>
      </c>
      <c r="D69" s="14" t="s">
        <v>26</v>
      </c>
      <c r="E69" s="14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4"/>
      <c r="U69" s="15"/>
      <c r="V69" s="16"/>
      <c r="W69" s="16"/>
      <c r="X69" s="16"/>
      <c r="Y69" s="16"/>
      <c r="Z69" s="17"/>
      <c r="AA69" s="18">
        <v>16960689.890000001</v>
      </c>
      <c r="AB69" s="18">
        <v>2436800</v>
      </c>
      <c r="AC69" s="18"/>
      <c r="AD69" s="18">
        <v>9326865.8499999996</v>
      </c>
      <c r="AE69" s="18"/>
      <c r="AF69" s="18"/>
      <c r="AG69" s="18"/>
      <c r="AH69" s="18">
        <v>1663644.89</v>
      </c>
      <c r="AI69" s="18">
        <v>1831689.89</v>
      </c>
      <c r="AJ69" s="18"/>
      <c r="AK69" s="18"/>
      <c r="AL69" s="18">
        <v>17585983.98</v>
      </c>
      <c r="AM69" s="18">
        <v>2436800</v>
      </c>
      <c r="AN69" s="18">
        <v>9326865.8499999996</v>
      </c>
      <c r="AO69" s="18"/>
      <c r="AP69" s="18">
        <v>-168045</v>
      </c>
      <c r="AQ69" s="18"/>
      <c r="AR69" s="19">
        <v>34546673.869999997</v>
      </c>
      <c r="AS69" s="6">
        <v>2436800</v>
      </c>
      <c r="AT69" s="6">
        <v>9326865.8499999996</v>
      </c>
      <c r="AU69" s="6"/>
      <c r="AV69" s="6">
        <v>1663644.89</v>
      </c>
      <c r="AW69" s="6"/>
      <c r="AX69" s="6">
        <v>17414266.109999999</v>
      </c>
      <c r="AY69" s="6"/>
      <c r="AZ69" s="6"/>
      <c r="BA69" s="6">
        <v>3036024.04</v>
      </c>
      <c r="BB69" s="6"/>
      <c r="BC69" s="6"/>
      <c r="BD69" s="6"/>
      <c r="BE69" s="6">
        <v>300266.11</v>
      </c>
      <c r="BF69" s="6">
        <v>300266.11</v>
      </c>
      <c r="BG69" s="6"/>
      <c r="BH69" s="6"/>
      <c r="BI69" s="6">
        <v>2436024.04</v>
      </c>
      <c r="BJ69" s="6"/>
      <c r="BK69" s="6">
        <v>3036024.04</v>
      </c>
      <c r="BL69" s="6"/>
      <c r="BM69" s="6"/>
      <c r="BN69" s="6"/>
      <c r="BO69" s="6">
        <v>19850290.149999999</v>
      </c>
      <c r="BP69" s="6"/>
      <c r="BQ69" s="6">
        <v>3036024.04</v>
      </c>
      <c r="BR69" s="6"/>
      <c r="BS69" s="6">
        <v>300266.11</v>
      </c>
      <c r="BT69" s="6"/>
      <c r="BU69" s="6">
        <v>12254743.48</v>
      </c>
      <c r="BV69" s="6"/>
      <c r="BW69" s="6"/>
      <c r="BX69" s="6"/>
      <c r="BY69" s="6">
        <v>660000</v>
      </c>
      <c r="BZ69" s="6"/>
      <c r="CA69" s="6">
        <v>4740000</v>
      </c>
      <c r="CB69" s="6"/>
      <c r="CC69" s="6">
        <v>5340000</v>
      </c>
      <c r="CD69" s="6"/>
      <c r="CE69" s="6"/>
      <c r="CF69" s="6"/>
      <c r="CG69" s="6">
        <v>16994743.48</v>
      </c>
      <c r="CH69" s="6"/>
      <c r="CI69" s="6">
        <v>5340000</v>
      </c>
      <c r="CJ69" s="6"/>
      <c r="CK69" s="6">
        <v>660000</v>
      </c>
      <c r="CL69" s="6"/>
      <c r="CM69" s="6"/>
      <c r="CN69" s="3"/>
    </row>
    <row r="70" spans="1:92" ht="15.75">
      <c r="A70" s="7" t="s">
        <v>102</v>
      </c>
      <c r="B70" s="14" t="s">
        <v>24</v>
      </c>
      <c r="C70" s="14" t="s">
        <v>100</v>
      </c>
      <c r="D70" s="14" t="s">
        <v>25</v>
      </c>
      <c r="E70" s="14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4"/>
      <c r="U70" s="15"/>
      <c r="V70" s="16"/>
      <c r="W70" s="16"/>
      <c r="X70" s="16"/>
      <c r="Y70" s="16"/>
      <c r="Z70" s="17"/>
      <c r="AA70" s="18">
        <v>2200000</v>
      </c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>
        <v>936983.62</v>
      </c>
      <c r="AM70" s="18"/>
      <c r="AN70" s="18"/>
      <c r="AO70" s="18"/>
      <c r="AP70" s="18"/>
      <c r="AQ70" s="18"/>
      <c r="AR70" s="19">
        <f>AR71</f>
        <v>2309832.66</v>
      </c>
      <c r="AS70" s="6"/>
      <c r="AT70" s="6"/>
      <c r="AU70" s="6"/>
      <c r="AV70" s="6"/>
      <c r="AW70" s="6"/>
      <c r="AX70" s="6">
        <v>2400000</v>
      </c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>
        <v>-600000</v>
      </c>
      <c r="BJ70" s="6"/>
      <c r="BK70" s="6"/>
      <c r="BL70" s="6"/>
      <c r="BM70" s="6"/>
      <c r="BN70" s="6"/>
      <c r="BO70" s="6">
        <v>1800000</v>
      </c>
      <c r="BP70" s="6"/>
      <c r="BQ70" s="6"/>
      <c r="BR70" s="6"/>
      <c r="BS70" s="6"/>
      <c r="BT70" s="6"/>
      <c r="BU70" s="6">
        <v>2400000</v>
      </c>
      <c r="BV70" s="6"/>
      <c r="BW70" s="6"/>
      <c r="BX70" s="6"/>
      <c r="BY70" s="6"/>
      <c r="BZ70" s="6"/>
      <c r="CA70" s="6">
        <v>-600000</v>
      </c>
      <c r="CB70" s="6"/>
      <c r="CC70" s="6"/>
      <c r="CD70" s="6"/>
      <c r="CE70" s="6"/>
      <c r="CF70" s="6"/>
      <c r="CG70" s="6">
        <v>1800000</v>
      </c>
      <c r="CH70" s="6"/>
      <c r="CI70" s="6"/>
      <c r="CJ70" s="6"/>
      <c r="CK70" s="6"/>
      <c r="CL70" s="6"/>
      <c r="CM70" s="6"/>
      <c r="CN70" s="3"/>
    </row>
    <row r="71" spans="1:92" ht="31.5">
      <c r="A71" s="9" t="s">
        <v>103</v>
      </c>
      <c r="B71" s="20" t="s">
        <v>24</v>
      </c>
      <c r="C71" s="20" t="s">
        <v>100</v>
      </c>
      <c r="D71" s="20" t="s">
        <v>25</v>
      </c>
      <c r="E71" s="20" t="s">
        <v>104</v>
      </c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20"/>
      <c r="U71" s="15"/>
      <c r="V71" s="16"/>
      <c r="W71" s="16"/>
      <c r="X71" s="16"/>
      <c r="Y71" s="16"/>
      <c r="Z71" s="17"/>
      <c r="AA71" s="18">
        <v>2200000</v>
      </c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>
        <v>936983.62</v>
      </c>
      <c r="AM71" s="18"/>
      <c r="AN71" s="18"/>
      <c r="AO71" s="18"/>
      <c r="AP71" s="18"/>
      <c r="AQ71" s="18"/>
      <c r="AR71" s="21">
        <f>AR72+AR73</f>
        <v>2309832.66</v>
      </c>
      <c r="AS71" s="6"/>
      <c r="AT71" s="6"/>
      <c r="AU71" s="6"/>
      <c r="AV71" s="6"/>
      <c r="AW71" s="6"/>
      <c r="AX71" s="6">
        <v>2400000</v>
      </c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>
        <v>-600000</v>
      </c>
      <c r="BJ71" s="6"/>
      <c r="BK71" s="6"/>
      <c r="BL71" s="6"/>
      <c r="BM71" s="6"/>
      <c r="BN71" s="6"/>
      <c r="BO71" s="6">
        <v>1800000</v>
      </c>
      <c r="BP71" s="6"/>
      <c r="BQ71" s="6"/>
      <c r="BR71" s="6"/>
      <c r="BS71" s="6"/>
      <c r="BT71" s="6"/>
      <c r="BU71" s="6">
        <v>2400000</v>
      </c>
      <c r="BV71" s="6"/>
      <c r="BW71" s="6"/>
      <c r="BX71" s="6"/>
      <c r="BY71" s="6"/>
      <c r="BZ71" s="6"/>
      <c r="CA71" s="6">
        <v>-600000</v>
      </c>
      <c r="CB71" s="6"/>
      <c r="CC71" s="6"/>
      <c r="CD71" s="6"/>
      <c r="CE71" s="6"/>
      <c r="CF71" s="6"/>
      <c r="CG71" s="6">
        <v>1800000</v>
      </c>
      <c r="CH71" s="6"/>
      <c r="CI71" s="6"/>
      <c r="CJ71" s="6"/>
      <c r="CK71" s="6"/>
      <c r="CL71" s="6"/>
      <c r="CM71" s="6"/>
      <c r="CN71" s="3"/>
    </row>
    <row r="72" spans="1:92" ht="31.5">
      <c r="A72" s="10" t="s">
        <v>38</v>
      </c>
      <c r="B72" s="22" t="s">
        <v>24</v>
      </c>
      <c r="C72" s="22" t="s">
        <v>100</v>
      </c>
      <c r="D72" s="22" t="s">
        <v>25</v>
      </c>
      <c r="E72" s="22" t="s">
        <v>104</v>
      </c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22" t="s">
        <v>39</v>
      </c>
      <c r="U72" s="15"/>
      <c r="V72" s="16"/>
      <c r="W72" s="16"/>
      <c r="X72" s="16"/>
      <c r="Y72" s="16"/>
      <c r="Z72" s="17"/>
      <c r="AA72" s="18">
        <v>2200000</v>
      </c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>
        <v>348000</v>
      </c>
      <c r="AM72" s="18"/>
      <c r="AN72" s="18"/>
      <c r="AO72" s="18"/>
      <c r="AP72" s="18"/>
      <c r="AQ72" s="18"/>
      <c r="AR72" s="23">
        <v>1724359.84</v>
      </c>
      <c r="AS72" s="6"/>
      <c r="AT72" s="6"/>
      <c r="AU72" s="6"/>
      <c r="AV72" s="6"/>
      <c r="AW72" s="6"/>
      <c r="AX72" s="6">
        <v>2400000</v>
      </c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>
        <v>-600000</v>
      </c>
      <c r="BJ72" s="6"/>
      <c r="BK72" s="6"/>
      <c r="BL72" s="6"/>
      <c r="BM72" s="6"/>
      <c r="BN72" s="6"/>
      <c r="BO72" s="6">
        <v>1800000</v>
      </c>
      <c r="BP72" s="6"/>
      <c r="BQ72" s="6"/>
      <c r="BR72" s="6"/>
      <c r="BS72" s="6"/>
      <c r="BT72" s="6"/>
      <c r="BU72" s="6">
        <v>2400000</v>
      </c>
      <c r="BV72" s="6"/>
      <c r="BW72" s="6"/>
      <c r="BX72" s="6"/>
      <c r="BY72" s="6"/>
      <c r="BZ72" s="6"/>
      <c r="CA72" s="6">
        <v>-600000</v>
      </c>
      <c r="CB72" s="6"/>
      <c r="CC72" s="6"/>
      <c r="CD72" s="6"/>
      <c r="CE72" s="6"/>
      <c r="CF72" s="6"/>
      <c r="CG72" s="6">
        <v>1800000</v>
      </c>
      <c r="CH72" s="6"/>
      <c r="CI72" s="6"/>
      <c r="CJ72" s="6"/>
      <c r="CK72" s="6"/>
      <c r="CL72" s="6"/>
      <c r="CM72" s="6"/>
      <c r="CN72" s="3"/>
    </row>
    <row r="73" spans="1:92" ht="15.75">
      <c r="A73" s="10" t="s">
        <v>45</v>
      </c>
      <c r="B73" s="22" t="s">
        <v>24</v>
      </c>
      <c r="C73" s="22" t="s">
        <v>100</v>
      </c>
      <c r="D73" s="22" t="s">
        <v>25</v>
      </c>
      <c r="E73" s="22" t="s">
        <v>104</v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22" t="s">
        <v>46</v>
      </c>
      <c r="U73" s="15"/>
      <c r="V73" s="16"/>
      <c r="W73" s="16"/>
      <c r="X73" s="16"/>
      <c r="Y73" s="16"/>
      <c r="Z73" s="17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>
        <v>588983.62</v>
      </c>
      <c r="AM73" s="18"/>
      <c r="AN73" s="18"/>
      <c r="AO73" s="18"/>
      <c r="AP73" s="18"/>
      <c r="AQ73" s="18"/>
      <c r="AR73" s="23">
        <v>585472.81999999995</v>
      </c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3"/>
    </row>
    <row r="74" spans="1:92" ht="15.75">
      <c r="A74" s="7" t="s">
        <v>105</v>
      </c>
      <c r="B74" s="14" t="s">
        <v>24</v>
      </c>
      <c r="C74" s="14" t="s">
        <v>100</v>
      </c>
      <c r="D74" s="14" t="s">
        <v>28</v>
      </c>
      <c r="E74" s="14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4"/>
      <c r="U74" s="15"/>
      <c r="V74" s="16"/>
      <c r="W74" s="16"/>
      <c r="X74" s="16"/>
      <c r="Y74" s="16"/>
      <c r="Z74" s="17"/>
      <c r="AA74" s="18">
        <v>500000</v>
      </c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>
        <v>152000</v>
      </c>
      <c r="AM74" s="18"/>
      <c r="AN74" s="18"/>
      <c r="AO74" s="18"/>
      <c r="AP74" s="18"/>
      <c r="AQ74" s="18"/>
      <c r="AR74" s="19">
        <f>AR75</f>
        <v>335360.74</v>
      </c>
      <c r="AS74" s="6"/>
      <c r="AT74" s="6"/>
      <c r="AU74" s="6"/>
      <c r="AV74" s="6"/>
      <c r="AW74" s="6"/>
      <c r="AX74" s="6">
        <v>200000</v>
      </c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>
        <v>200000</v>
      </c>
      <c r="BP74" s="6"/>
      <c r="BQ74" s="6"/>
      <c r="BR74" s="6"/>
      <c r="BS74" s="6"/>
      <c r="BT74" s="6"/>
      <c r="BU74" s="6">
        <v>200000</v>
      </c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>
        <v>200000</v>
      </c>
      <c r="CH74" s="6"/>
      <c r="CI74" s="6"/>
      <c r="CJ74" s="6"/>
      <c r="CK74" s="6"/>
      <c r="CL74" s="6"/>
      <c r="CM74" s="6"/>
      <c r="CN74" s="3"/>
    </row>
    <row r="75" spans="1:92" ht="15.75">
      <c r="A75" s="9" t="s">
        <v>106</v>
      </c>
      <c r="B75" s="20" t="s">
        <v>24</v>
      </c>
      <c r="C75" s="20" t="s">
        <v>100</v>
      </c>
      <c r="D75" s="20" t="s">
        <v>28</v>
      </c>
      <c r="E75" s="20" t="s">
        <v>107</v>
      </c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20"/>
      <c r="U75" s="15"/>
      <c r="V75" s="16"/>
      <c r="W75" s="16"/>
      <c r="X75" s="16"/>
      <c r="Y75" s="16"/>
      <c r="Z75" s="17"/>
      <c r="AA75" s="18">
        <v>500000</v>
      </c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>
        <v>152000</v>
      </c>
      <c r="AM75" s="18"/>
      <c r="AN75" s="18"/>
      <c r="AO75" s="18"/>
      <c r="AP75" s="18"/>
      <c r="AQ75" s="18"/>
      <c r="AR75" s="21">
        <f>AR76</f>
        <v>335360.74</v>
      </c>
      <c r="AS75" s="6"/>
      <c r="AT75" s="6"/>
      <c r="AU75" s="6"/>
      <c r="AV75" s="6"/>
      <c r="AW75" s="6"/>
      <c r="AX75" s="6">
        <v>200000</v>
      </c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>
        <v>200000</v>
      </c>
      <c r="BP75" s="6"/>
      <c r="BQ75" s="6"/>
      <c r="BR75" s="6"/>
      <c r="BS75" s="6"/>
      <c r="BT75" s="6"/>
      <c r="BU75" s="6">
        <v>200000</v>
      </c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>
        <v>200000</v>
      </c>
      <c r="CH75" s="6"/>
      <c r="CI75" s="6"/>
      <c r="CJ75" s="6"/>
      <c r="CK75" s="6"/>
      <c r="CL75" s="6"/>
      <c r="CM75" s="6"/>
      <c r="CN75" s="3"/>
    </row>
    <row r="76" spans="1:92" ht="31.5">
      <c r="A76" s="10" t="s">
        <v>38</v>
      </c>
      <c r="B76" s="22" t="s">
        <v>24</v>
      </c>
      <c r="C76" s="22" t="s">
        <v>100</v>
      </c>
      <c r="D76" s="22" t="s">
        <v>28</v>
      </c>
      <c r="E76" s="22" t="s">
        <v>107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22" t="s">
        <v>39</v>
      </c>
      <c r="U76" s="15"/>
      <c r="V76" s="16"/>
      <c r="W76" s="16"/>
      <c r="X76" s="16"/>
      <c r="Y76" s="16"/>
      <c r="Z76" s="17"/>
      <c r="AA76" s="18">
        <v>500000</v>
      </c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>
        <v>152000</v>
      </c>
      <c r="AM76" s="18"/>
      <c r="AN76" s="18"/>
      <c r="AO76" s="18"/>
      <c r="AP76" s="18"/>
      <c r="AQ76" s="18"/>
      <c r="AR76" s="23">
        <v>335360.74</v>
      </c>
      <c r="AS76" s="6"/>
      <c r="AT76" s="6"/>
      <c r="AU76" s="6"/>
      <c r="AV76" s="6"/>
      <c r="AW76" s="6"/>
      <c r="AX76" s="6">
        <v>200000</v>
      </c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>
        <v>200000</v>
      </c>
      <c r="BP76" s="6"/>
      <c r="BQ76" s="6"/>
      <c r="BR76" s="6"/>
      <c r="BS76" s="6"/>
      <c r="BT76" s="6"/>
      <c r="BU76" s="6">
        <v>200000</v>
      </c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>
        <v>200000</v>
      </c>
      <c r="CH76" s="6"/>
      <c r="CI76" s="6"/>
      <c r="CJ76" s="6"/>
      <c r="CK76" s="6"/>
      <c r="CL76" s="6"/>
      <c r="CM76" s="6"/>
      <c r="CN76" s="3"/>
    </row>
    <row r="77" spans="1:92" ht="15.75">
      <c r="A77" s="7" t="s">
        <v>108</v>
      </c>
      <c r="B77" s="14" t="s">
        <v>24</v>
      </c>
      <c r="C77" s="14" t="s">
        <v>100</v>
      </c>
      <c r="D77" s="14" t="s">
        <v>34</v>
      </c>
      <c r="E77" s="14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4"/>
      <c r="U77" s="15"/>
      <c r="V77" s="16"/>
      <c r="W77" s="16"/>
      <c r="X77" s="16"/>
      <c r="Y77" s="16"/>
      <c r="Z77" s="17"/>
      <c r="AA77" s="18">
        <v>14260689.890000001</v>
      </c>
      <c r="AB77" s="18">
        <v>2436800</v>
      </c>
      <c r="AC77" s="18"/>
      <c r="AD77" s="18">
        <v>9326865.8499999996</v>
      </c>
      <c r="AE77" s="18"/>
      <c r="AF77" s="18"/>
      <c r="AG77" s="18"/>
      <c r="AH77" s="18">
        <v>1663644.89</v>
      </c>
      <c r="AI77" s="18">
        <v>1831689.89</v>
      </c>
      <c r="AJ77" s="18"/>
      <c r="AK77" s="18"/>
      <c r="AL77" s="18">
        <v>16497000.359999999</v>
      </c>
      <c r="AM77" s="18">
        <v>2436800</v>
      </c>
      <c r="AN77" s="18">
        <v>9326865.8499999996</v>
      </c>
      <c r="AO77" s="18"/>
      <c r="AP77" s="18">
        <v>-168045</v>
      </c>
      <c r="AQ77" s="18"/>
      <c r="AR77" s="19">
        <f>AR78+AR80+AR82+AR84+AR86+AR88+AR90+AR92+AR94</f>
        <v>13739434.769999998</v>
      </c>
      <c r="AS77" s="6">
        <v>2436800</v>
      </c>
      <c r="AT77" s="6">
        <v>9326865.8499999996</v>
      </c>
      <c r="AU77" s="6"/>
      <c r="AV77" s="6">
        <v>1663644.89</v>
      </c>
      <c r="AW77" s="6"/>
      <c r="AX77" s="6">
        <v>14814266.109999999</v>
      </c>
      <c r="AY77" s="6"/>
      <c r="AZ77" s="6"/>
      <c r="BA77" s="6">
        <v>3036024.04</v>
      </c>
      <c r="BB77" s="6"/>
      <c r="BC77" s="6"/>
      <c r="BD77" s="6"/>
      <c r="BE77" s="6">
        <v>300266.11</v>
      </c>
      <c r="BF77" s="6">
        <v>300266.11</v>
      </c>
      <c r="BG77" s="6"/>
      <c r="BH77" s="6"/>
      <c r="BI77" s="6">
        <v>3036024.04</v>
      </c>
      <c r="BJ77" s="6"/>
      <c r="BK77" s="6">
        <v>3036024.04</v>
      </c>
      <c r="BL77" s="6"/>
      <c r="BM77" s="6"/>
      <c r="BN77" s="6"/>
      <c r="BO77" s="6">
        <v>17850290.149999999</v>
      </c>
      <c r="BP77" s="6"/>
      <c r="BQ77" s="6">
        <v>3036024.04</v>
      </c>
      <c r="BR77" s="6"/>
      <c r="BS77" s="6">
        <v>300266.11</v>
      </c>
      <c r="BT77" s="6"/>
      <c r="BU77" s="6">
        <v>9654743.4800000004</v>
      </c>
      <c r="BV77" s="6"/>
      <c r="BW77" s="6"/>
      <c r="BX77" s="6"/>
      <c r="BY77" s="6">
        <v>660000</v>
      </c>
      <c r="BZ77" s="6"/>
      <c r="CA77" s="6">
        <v>5340000</v>
      </c>
      <c r="CB77" s="6"/>
      <c r="CC77" s="6">
        <v>5340000</v>
      </c>
      <c r="CD77" s="6"/>
      <c r="CE77" s="6"/>
      <c r="CF77" s="6"/>
      <c r="CG77" s="6">
        <v>14994743.48</v>
      </c>
      <c r="CH77" s="6"/>
      <c r="CI77" s="6">
        <v>5340000</v>
      </c>
      <c r="CJ77" s="6"/>
      <c r="CK77" s="6">
        <v>660000</v>
      </c>
      <c r="CL77" s="6"/>
      <c r="CM77" s="6"/>
      <c r="CN77" s="3"/>
    </row>
    <row r="78" spans="1:92" ht="31.5">
      <c r="A78" s="9" t="s">
        <v>109</v>
      </c>
      <c r="B78" s="20" t="s">
        <v>24</v>
      </c>
      <c r="C78" s="20" t="s">
        <v>100</v>
      </c>
      <c r="D78" s="20" t="s">
        <v>34</v>
      </c>
      <c r="E78" s="20" t="s">
        <v>110</v>
      </c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20"/>
      <c r="U78" s="15"/>
      <c r="V78" s="16"/>
      <c r="W78" s="16"/>
      <c r="X78" s="16"/>
      <c r="Y78" s="16"/>
      <c r="Z78" s="17"/>
      <c r="AA78" s="18">
        <v>1682577.07</v>
      </c>
      <c r="AB78" s="18">
        <v>2436800</v>
      </c>
      <c r="AC78" s="18"/>
      <c r="AD78" s="18">
        <v>5563200</v>
      </c>
      <c r="AE78" s="18"/>
      <c r="AF78" s="18"/>
      <c r="AG78" s="18"/>
      <c r="AH78" s="18">
        <v>1314522.07</v>
      </c>
      <c r="AI78" s="18">
        <v>1482577.07</v>
      </c>
      <c r="AJ78" s="18"/>
      <c r="AK78" s="18"/>
      <c r="AL78" s="18">
        <v>9973875</v>
      </c>
      <c r="AM78" s="18">
        <v>2436800</v>
      </c>
      <c r="AN78" s="18">
        <v>5563200</v>
      </c>
      <c r="AO78" s="18"/>
      <c r="AP78" s="18">
        <v>-168055</v>
      </c>
      <c r="AQ78" s="18"/>
      <c r="AR78" s="21">
        <f>AR79</f>
        <v>1891572.77</v>
      </c>
      <c r="AS78" s="6">
        <v>2436800</v>
      </c>
      <c r="AT78" s="6">
        <v>5563200</v>
      </c>
      <c r="AU78" s="6"/>
      <c r="AV78" s="6">
        <v>1314522.07</v>
      </c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3"/>
    </row>
    <row r="79" spans="1:92" ht="31.5">
      <c r="A79" s="10" t="s">
        <v>38</v>
      </c>
      <c r="B79" s="22" t="s">
        <v>24</v>
      </c>
      <c r="C79" s="22" t="s">
        <v>100</v>
      </c>
      <c r="D79" s="22" t="s">
        <v>34</v>
      </c>
      <c r="E79" s="22" t="s">
        <v>110</v>
      </c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22" t="s">
        <v>39</v>
      </c>
      <c r="U79" s="15"/>
      <c r="V79" s="16"/>
      <c r="W79" s="16"/>
      <c r="X79" s="16"/>
      <c r="Y79" s="16"/>
      <c r="Z79" s="17"/>
      <c r="AA79" s="18">
        <v>1682577.07</v>
      </c>
      <c r="AB79" s="18">
        <v>2436800</v>
      </c>
      <c r="AC79" s="18"/>
      <c r="AD79" s="18">
        <v>5563200</v>
      </c>
      <c r="AE79" s="18"/>
      <c r="AF79" s="18"/>
      <c r="AG79" s="18"/>
      <c r="AH79" s="18">
        <v>1314522.07</v>
      </c>
      <c r="AI79" s="18">
        <v>1482577.07</v>
      </c>
      <c r="AJ79" s="18"/>
      <c r="AK79" s="18"/>
      <c r="AL79" s="18">
        <v>9973875</v>
      </c>
      <c r="AM79" s="18">
        <v>2436800</v>
      </c>
      <c r="AN79" s="18">
        <v>5563200</v>
      </c>
      <c r="AO79" s="18"/>
      <c r="AP79" s="18">
        <v>-168055</v>
      </c>
      <c r="AQ79" s="18"/>
      <c r="AR79" s="23">
        <v>1891572.77</v>
      </c>
      <c r="AS79" s="6">
        <v>2436800</v>
      </c>
      <c r="AT79" s="6">
        <v>5563200</v>
      </c>
      <c r="AU79" s="6"/>
      <c r="AV79" s="6">
        <v>1314522.07</v>
      </c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3"/>
    </row>
    <row r="80" spans="1:92" ht="47.25">
      <c r="A80" s="9" t="s">
        <v>111</v>
      </c>
      <c r="B80" s="20" t="s">
        <v>24</v>
      </c>
      <c r="C80" s="20" t="s">
        <v>100</v>
      </c>
      <c r="D80" s="20" t="s">
        <v>34</v>
      </c>
      <c r="E80" s="20" t="s">
        <v>112</v>
      </c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20"/>
      <c r="U80" s="15"/>
      <c r="V80" s="16"/>
      <c r="W80" s="16"/>
      <c r="X80" s="16"/>
      <c r="Y80" s="16"/>
      <c r="Z80" s="17"/>
      <c r="AA80" s="18">
        <v>4780000</v>
      </c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21">
        <f>AR81</f>
        <v>3036793.92</v>
      </c>
      <c r="AS80" s="6"/>
      <c r="AT80" s="6"/>
      <c r="AU80" s="6"/>
      <c r="AV80" s="6"/>
      <c r="AW80" s="6"/>
      <c r="AX80" s="6">
        <v>5200000</v>
      </c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>
        <v>5200000</v>
      </c>
      <c r="BP80" s="6"/>
      <c r="BQ80" s="6"/>
      <c r="BR80" s="6"/>
      <c r="BS80" s="6"/>
      <c r="BT80" s="6"/>
      <c r="BU80" s="6">
        <v>5300000</v>
      </c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>
        <v>5300000</v>
      </c>
      <c r="CH80" s="6"/>
      <c r="CI80" s="6"/>
      <c r="CJ80" s="6"/>
      <c r="CK80" s="6"/>
      <c r="CL80" s="6"/>
      <c r="CM80" s="6"/>
      <c r="CN80" s="3"/>
    </row>
    <row r="81" spans="1:92" ht="31.5">
      <c r="A81" s="10" t="s">
        <v>38</v>
      </c>
      <c r="B81" s="22" t="s">
        <v>24</v>
      </c>
      <c r="C81" s="22" t="s">
        <v>100</v>
      </c>
      <c r="D81" s="22" t="s">
        <v>34</v>
      </c>
      <c r="E81" s="22" t="s">
        <v>112</v>
      </c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22" t="s">
        <v>39</v>
      </c>
      <c r="U81" s="15"/>
      <c r="V81" s="16"/>
      <c r="W81" s="16"/>
      <c r="X81" s="16"/>
      <c r="Y81" s="16"/>
      <c r="Z81" s="17"/>
      <c r="AA81" s="18">
        <v>4780000</v>
      </c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23">
        <v>3036793.92</v>
      </c>
      <c r="AS81" s="6"/>
      <c r="AT81" s="6"/>
      <c r="AU81" s="6"/>
      <c r="AV81" s="6"/>
      <c r="AW81" s="6"/>
      <c r="AX81" s="6">
        <v>5200000</v>
      </c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>
        <v>5200000</v>
      </c>
      <c r="BP81" s="6"/>
      <c r="BQ81" s="6"/>
      <c r="BR81" s="6"/>
      <c r="BS81" s="6"/>
      <c r="BT81" s="6"/>
      <c r="BU81" s="6">
        <v>5300000</v>
      </c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>
        <v>5300000</v>
      </c>
      <c r="CH81" s="6"/>
      <c r="CI81" s="6"/>
      <c r="CJ81" s="6"/>
      <c r="CK81" s="6"/>
      <c r="CL81" s="6"/>
      <c r="CM81" s="6"/>
      <c r="CN81" s="3"/>
    </row>
    <row r="82" spans="1:92" ht="31.5">
      <c r="A82" s="9" t="s">
        <v>113</v>
      </c>
      <c r="B82" s="20" t="s">
        <v>24</v>
      </c>
      <c r="C82" s="20" t="s">
        <v>100</v>
      </c>
      <c r="D82" s="20" t="s">
        <v>34</v>
      </c>
      <c r="E82" s="20" t="s">
        <v>114</v>
      </c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20"/>
      <c r="U82" s="15"/>
      <c r="V82" s="16"/>
      <c r="W82" s="16"/>
      <c r="X82" s="16"/>
      <c r="Y82" s="16"/>
      <c r="Z82" s="17"/>
      <c r="AA82" s="18">
        <v>1730000</v>
      </c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>
        <v>700000</v>
      </c>
      <c r="AM82" s="18"/>
      <c r="AN82" s="18"/>
      <c r="AO82" s="18"/>
      <c r="AP82" s="18"/>
      <c r="AQ82" s="18"/>
      <c r="AR82" s="21">
        <f>AR83</f>
        <v>2295993</v>
      </c>
      <c r="AS82" s="6"/>
      <c r="AT82" s="6"/>
      <c r="AU82" s="6"/>
      <c r="AV82" s="6"/>
      <c r="AW82" s="6"/>
      <c r="AX82" s="6">
        <v>1930000</v>
      </c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>
        <v>1930000</v>
      </c>
      <c r="BP82" s="6"/>
      <c r="BQ82" s="6"/>
      <c r="BR82" s="6"/>
      <c r="BS82" s="6"/>
      <c r="BT82" s="6"/>
      <c r="BU82" s="6">
        <v>1930000</v>
      </c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>
        <v>1930000</v>
      </c>
      <c r="CH82" s="6"/>
      <c r="CI82" s="6"/>
      <c r="CJ82" s="6"/>
      <c r="CK82" s="6"/>
      <c r="CL82" s="6"/>
      <c r="CM82" s="6"/>
      <c r="CN82" s="3"/>
    </row>
    <row r="83" spans="1:92" ht="31.5">
      <c r="A83" s="10" t="s">
        <v>38</v>
      </c>
      <c r="B83" s="22" t="s">
        <v>24</v>
      </c>
      <c r="C83" s="22" t="s">
        <v>100</v>
      </c>
      <c r="D83" s="22" t="s">
        <v>34</v>
      </c>
      <c r="E83" s="22" t="s">
        <v>114</v>
      </c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22" t="s">
        <v>39</v>
      </c>
      <c r="U83" s="15"/>
      <c r="V83" s="16"/>
      <c r="W83" s="16"/>
      <c r="X83" s="16"/>
      <c r="Y83" s="16"/>
      <c r="Z83" s="17"/>
      <c r="AA83" s="18">
        <v>1730000</v>
      </c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>
        <v>700000</v>
      </c>
      <c r="AM83" s="18"/>
      <c r="AN83" s="18"/>
      <c r="AO83" s="18"/>
      <c r="AP83" s="18"/>
      <c r="AQ83" s="18"/>
      <c r="AR83" s="23">
        <v>2295993</v>
      </c>
      <c r="AS83" s="6"/>
      <c r="AT83" s="6"/>
      <c r="AU83" s="6"/>
      <c r="AV83" s="6"/>
      <c r="AW83" s="6"/>
      <c r="AX83" s="6">
        <v>1930000</v>
      </c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>
        <v>1930000</v>
      </c>
      <c r="BP83" s="6"/>
      <c r="BQ83" s="6"/>
      <c r="BR83" s="6"/>
      <c r="BS83" s="6"/>
      <c r="BT83" s="6"/>
      <c r="BU83" s="6">
        <v>1930000</v>
      </c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>
        <v>1930000</v>
      </c>
      <c r="CH83" s="6"/>
      <c r="CI83" s="6"/>
      <c r="CJ83" s="6"/>
      <c r="CK83" s="6"/>
      <c r="CL83" s="6"/>
      <c r="CM83" s="6"/>
      <c r="CN83" s="3"/>
    </row>
    <row r="84" spans="1:92" ht="47.25">
      <c r="A84" s="9" t="s">
        <v>115</v>
      </c>
      <c r="B84" s="20" t="s">
        <v>24</v>
      </c>
      <c r="C84" s="20" t="s">
        <v>100</v>
      </c>
      <c r="D84" s="20" t="s">
        <v>34</v>
      </c>
      <c r="E84" s="20" t="s">
        <v>116</v>
      </c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20"/>
      <c r="U84" s="15"/>
      <c r="V84" s="16"/>
      <c r="W84" s="16"/>
      <c r="X84" s="16"/>
      <c r="Y84" s="16"/>
      <c r="Z84" s="17"/>
      <c r="AA84" s="18">
        <v>2500000</v>
      </c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21">
        <f>AR85</f>
        <v>1468552.76</v>
      </c>
      <c r="AS84" s="6"/>
      <c r="AT84" s="6"/>
      <c r="AU84" s="6"/>
      <c r="AV84" s="6"/>
      <c r="AW84" s="6"/>
      <c r="AX84" s="6">
        <v>2500000</v>
      </c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>
        <v>2500000</v>
      </c>
      <c r="BP84" s="6"/>
      <c r="BQ84" s="6"/>
      <c r="BR84" s="6"/>
      <c r="BS84" s="6"/>
      <c r="BT84" s="6"/>
      <c r="BU84" s="6">
        <v>814743.48</v>
      </c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>
        <v>814743.48</v>
      </c>
      <c r="CH84" s="6"/>
      <c r="CI84" s="6"/>
      <c r="CJ84" s="6"/>
      <c r="CK84" s="6"/>
      <c r="CL84" s="6"/>
      <c r="CM84" s="6"/>
      <c r="CN84" s="3"/>
    </row>
    <row r="85" spans="1:92" ht="31.5">
      <c r="A85" s="10" t="s">
        <v>38</v>
      </c>
      <c r="B85" s="22" t="s">
        <v>24</v>
      </c>
      <c r="C85" s="22" t="s">
        <v>100</v>
      </c>
      <c r="D85" s="22" t="s">
        <v>34</v>
      </c>
      <c r="E85" s="22" t="s">
        <v>116</v>
      </c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22" t="s">
        <v>39</v>
      </c>
      <c r="U85" s="15"/>
      <c r="V85" s="16"/>
      <c r="W85" s="16"/>
      <c r="X85" s="16"/>
      <c r="Y85" s="16"/>
      <c r="Z85" s="17"/>
      <c r="AA85" s="18">
        <v>2500000</v>
      </c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23">
        <v>1468552.76</v>
      </c>
      <c r="AS85" s="6"/>
      <c r="AT85" s="6"/>
      <c r="AU85" s="6"/>
      <c r="AV85" s="6"/>
      <c r="AW85" s="6"/>
      <c r="AX85" s="6">
        <v>2500000</v>
      </c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>
        <v>2500000</v>
      </c>
      <c r="BP85" s="6"/>
      <c r="BQ85" s="6"/>
      <c r="BR85" s="6"/>
      <c r="BS85" s="6"/>
      <c r="BT85" s="6"/>
      <c r="BU85" s="6">
        <v>814743.48</v>
      </c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>
        <v>814743.48</v>
      </c>
      <c r="CH85" s="6"/>
      <c r="CI85" s="6"/>
      <c r="CJ85" s="6"/>
      <c r="CK85" s="6"/>
      <c r="CL85" s="6"/>
      <c r="CM85" s="6"/>
      <c r="CN85" s="3"/>
    </row>
    <row r="86" spans="1:92" ht="31.5">
      <c r="A86" s="9" t="s">
        <v>117</v>
      </c>
      <c r="B86" s="20" t="s">
        <v>24</v>
      </c>
      <c r="C86" s="20" t="s">
        <v>100</v>
      </c>
      <c r="D86" s="20" t="s">
        <v>34</v>
      </c>
      <c r="E86" s="20" t="s">
        <v>118</v>
      </c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20"/>
      <c r="U86" s="15"/>
      <c r="V86" s="16"/>
      <c r="W86" s="16"/>
      <c r="X86" s="16"/>
      <c r="Y86" s="16"/>
      <c r="Z86" s="17"/>
      <c r="AA86" s="18">
        <v>1530000</v>
      </c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>
        <v>560000</v>
      </c>
      <c r="AM86" s="18"/>
      <c r="AN86" s="18"/>
      <c r="AO86" s="18"/>
      <c r="AP86" s="18"/>
      <c r="AQ86" s="18"/>
      <c r="AR86" s="21">
        <f>AR87</f>
        <v>913714.62</v>
      </c>
      <c r="AS86" s="6"/>
      <c r="AT86" s="6"/>
      <c r="AU86" s="6"/>
      <c r="AV86" s="6"/>
      <c r="AW86" s="6"/>
      <c r="AX86" s="6">
        <v>1150000</v>
      </c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>
        <v>1150000</v>
      </c>
      <c r="BP86" s="6"/>
      <c r="BQ86" s="6"/>
      <c r="BR86" s="6"/>
      <c r="BS86" s="6"/>
      <c r="BT86" s="6"/>
      <c r="BU86" s="6">
        <v>350000</v>
      </c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>
        <v>350000</v>
      </c>
      <c r="CH86" s="6"/>
      <c r="CI86" s="6"/>
      <c r="CJ86" s="6"/>
      <c r="CK86" s="6"/>
      <c r="CL86" s="6"/>
      <c r="CM86" s="6"/>
      <c r="CN86" s="3"/>
    </row>
    <row r="87" spans="1:92" ht="31.5">
      <c r="A87" s="10" t="s">
        <v>38</v>
      </c>
      <c r="B87" s="22" t="s">
        <v>24</v>
      </c>
      <c r="C87" s="22" t="s">
        <v>100</v>
      </c>
      <c r="D87" s="22" t="s">
        <v>34</v>
      </c>
      <c r="E87" s="22" t="s">
        <v>118</v>
      </c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22" t="s">
        <v>39</v>
      </c>
      <c r="U87" s="15"/>
      <c r="V87" s="16"/>
      <c r="W87" s="16"/>
      <c r="X87" s="16"/>
      <c r="Y87" s="16"/>
      <c r="Z87" s="17"/>
      <c r="AA87" s="18">
        <v>1530000</v>
      </c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>
        <v>560000</v>
      </c>
      <c r="AM87" s="18"/>
      <c r="AN87" s="18"/>
      <c r="AO87" s="18"/>
      <c r="AP87" s="18"/>
      <c r="AQ87" s="18"/>
      <c r="AR87" s="23">
        <v>913714.62</v>
      </c>
      <c r="AS87" s="6"/>
      <c r="AT87" s="6"/>
      <c r="AU87" s="6"/>
      <c r="AV87" s="6"/>
      <c r="AW87" s="6"/>
      <c r="AX87" s="6">
        <v>1150000</v>
      </c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>
        <v>1150000</v>
      </c>
      <c r="BP87" s="6"/>
      <c r="BQ87" s="6"/>
      <c r="BR87" s="6"/>
      <c r="BS87" s="6"/>
      <c r="BT87" s="6"/>
      <c r="BU87" s="6">
        <v>350000</v>
      </c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>
        <v>350000</v>
      </c>
      <c r="CH87" s="6"/>
      <c r="CI87" s="6"/>
      <c r="CJ87" s="6"/>
      <c r="CK87" s="6"/>
      <c r="CL87" s="6"/>
      <c r="CM87" s="6"/>
      <c r="CN87" s="3"/>
    </row>
    <row r="88" spans="1:92" ht="31.5">
      <c r="A88" s="9" t="s">
        <v>119</v>
      </c>
      <c r="B88" s="20" t="s">
        <v>24</v>
      </c>
      <c r="C88" s="20" t="s">
        <v>100</v>
      </c>
      <c r="D88" s="20" t="s">
        <v>34</v>
      </c>
      <c r="E88" s="20" t="s">
        <v>120</v>
      </c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20"/>
      <c r="U88" s="15"/>
      <c r="V88" s="16"/>
      <c r="W88" s="16"/>
      <c r="X88" s="16"/>
      <c r="Y88" s="16"/>
      <c r="Z88" s="17"/>
      <c r="AA88" s="18">
        <v>1409000</v>
      </c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>
        <v>1617532.75</v>
      </c>
      <c r="AM88" s="18"/>
      <c r="AN88" s="18"/>
      <c r="AO88" s="18"/>
      <c r="AP88" s="18"/>
      <c r="AQ88" s="18"/>
      <c r="AR88" s="21">
        <f>AR89</f>
        <v>1813679.03</v>
      </c>
      <c r="AS88" s="6"/>
      <c r="AT88" s="6"/>
      <c r="AU88" s="6"/>
      <c r="AV88" s="6"/>
      <c r="AW88" s="6"/>
      <c r="AX88" s="6">
        <v>3584000</v>
      </c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>
        <v>3584000</v>
      </c>
      <c r="BP88" s="6"/>
      <c r="BQ88" s="6"/>
      <c r="BR88" s="6"/>
      <c r="BS88" s="6"/>
      <c r="BT88" s="6"/>
      <c r="BU88" s="6">
        <v>600000</v>
      </c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>
        <v>600000</v>
      </c>
      <c r="CH88" s="6"/>
      <c r="CI88" s="6"/>
      <c r="CJ88" s="6"/>
      <c r="CK88" s="6"/>
      <c r="CL88" s="6"/>
      <c r="CM88" s="6"/>
      <c r="CN88" s="3"/>
    </row>
    <row r="89" spans="1:92" ht="31.5">
      <c r="A89" s="10" t="s">
        <v>38</v>
      </c>
      <c r="B89" s="22" t="s">
        <v>24</v>
      </c>
      <c r="C89" s="22" t="s">
        <v>100</v>
      </c>
      <c r="D89" s="22" t="s">
        <v>34</v>
      </c>
      <c r="E89" s="22" t="s">
        <v>120</v>
      </c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22" t="s">
        <v>39</v>
      </c>
      <c r="U89" s="15"/>
      <c r="V89" s="16"/>
      <c r="W89" s="16"/>
      <c r="X89" s="16"/>
      <c r="Y89" s="16"/>
      <c r="Z89" s="17"/>
      <c r="AA89" s="18">
        <v>1409000</v>
      </c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>
        <v>1617532.75</v>
      </c>
      <c r="AM89" s="18"/>
      <c r="AN89" s="18"/>
      <c r="AO89" s="18"/>
      <c r="AP89" s="18"/>
      <c r="AQ89" s="18"/>
      <c r="AR89" s="23">
        <v>1813679.03</v>
      </c>
      <c r="AS89" s="6"/>
      <c r="AT89" s="6"/>
      <c r="AU89" s="6"/>
      <c r="AV89" s="6"/>
      <c r="AW89" s="6"/>
      <c r="AX89" s="6">
        <v>3584000</v>
      </c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>
        <v>3584000</v>
      </c>
      <c r="BP89" s="6"/>
      <c r="BQ89" s="6"/>
      <c r="BR89" s="6"/>
      <c r="BS89" s="6"/>
      <c r="BT89" s="6"/>
      <c r="BU89" s="6">
        <v>600000</v>
      </c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>
        <v>600000</v>
      </c>
      <c r="CH89" s="6"/>
      <c r="CI89" s="6"/>
      <c r="CJ89" s="6"/>
      <c r="CK89" s="6"/>
      <c r="CL89" s="6"/>
      <c r="CM89" s="6"/>
      <c r="CN89" s="3"/>
    </row>
    <row r="90" spans="1:92" ht="94.5">
      <c r="A90" s="9" t="s">
        <v>121</v>
      </c>
      <c r="B90" s="20" t="s">
        <v>24</v>
      </c>
      <c r="C90" s="20" t="s">
        <v>100</v>
      </c>
      <c r="D90" s="20" t="s">
        <v>34</v>
      </c>
      <c r="E90" s="20" t="s">
        <v>122</v>
      </c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20"/>
      <c r="U90" s="15"/>
      <c r="V90" s="16"/>
      <c r="W90" s="16"/>
      <c r="X90" s="16"/>
      <c r="Y90" s="16"/>
      <c r="Z90" s="17"/>
      <c r="AA90" s="18">
        <v>100920</v>
      </c>
      <c r="AB90" s="18"/>
      <c r="AC90" s="18"/>
      <c r="AD90" s="18">
        <v>1020400</v>
      </c>
      <c r="AE90" s="18"/>
      <c r="AF90" s="18"/>
      <c r="AG90" s="18"/>
      <c r="AH90" s="18">
        <v>100920</v>
      </c>
      <c r="AI90" s="18">
        <v>100920</v>
      </c>
      <c r="AJ90" s="18"/>
      <c r="AK90" s="18"/>
      <c r="AL90" s="18">
        <v>1020400</v>
      </c>
      <c r="AM90" s="18"/>
      <c r="AN90" s="18">
        <v>1020400</v>
      </c>
      <c r="AO90" s="18"/>
      <c r="AP90" s="18"/>
      <c r="AQ90" s="18"/>
      <c r="AR90" s="21">
        <v>1121320</v>
      </c>
      <c r="AS90" s="6"/>
      <c r="AT90" s="6">
        <v>1020400</v>
      </c>
      <c r="AU90" s="6"/>
      <c r="AV90" s="6">
        <v>100920</v>
      </c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3"/>
    </row>
    <row r="91" spans="1:92" ht="31.5">
      <c r="A91" s="10" t="s">
        <v>38</v>
      </c>
      <c r="B91" s="22" t="s">
        <v>24</v>
      </c>
      <c r="C91" s="22" t="s">
        <v>100</v>
      </c>
      <c r="D91" s="22" t="s">
        <v>34</v>
      </c>
      <c r="E91" s="22" t="s">
        <v>122</v>
      </c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22" t="s">
        <v>39</v>
      </c>
      <c r="U91" s="15"/>
      <c r="V91" s="16"/>
      <c r="W91" s="16"/>
      <c r="X91" s="16"/>
      <c r="Y91" s="16"/>
      <c r="Z91" s="17"/>
      <c r="AA91" s="18">
        <v>100920</v>
      </c>
      <c r="AB91" s="18"/>
      <c r="AC91" s="18"/>
      <c r="AD91" s="18">
        <v>1020400</v>
      </c>
      <c r="AE91" s="18"/>
      <c r="AF91" s="18"/>
      <c r="AG91" s="18"/>
      <c r="AH91" s="18">
        <v>100920</v>
      </c>
      <c r="AI91" s="18">
        <v>100920</v>
      </c>
      <c r="AJ91" s="18"/>
      <c r="AK91" s="18"/>
      <c r="AL91" s="18">
        <v>1020400</v>
      </c>
      <c r="AM91" s="18"/>
      <c r="AN91" s="18">
        <v>1020400</v>
      </c>
      <c r="AO91" s="18"/>
      <c r="AP91" s="18"/>
      <c r="AQ91" s="18"/>
      <c r="AR91" s="23">
        <v>1121320</v>
      </c>
      <c r="AS91" s="6"/>
      <c r="AT91" s="6">
        <v>1020400</v>
      </c>
      <c r="AU91" s="6"/>
      <c r="AV91" s="6">
        <v>100920</v>
      </c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3"/>
    </row>
    <row r="92" spans="1:92" ht="31.5">
      <c r="A92" s="9" t="s">
        <v>123</v>
      </c>
      <c r="B92" s="20" t="s">
        <v>24</v>
      </c>
      <c r="C92" s="20" t="s">
        <v>100</v>
      </c>
      <c r="D92" s="20" t="s">
        <v>34</v>
      </c>
      <c r="E92" s="20" t="s">
        <v>124</v>
      </c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20"/>
      <c r="U92" s="15"/>
      <c r="V92" s="16"/>
      <c r="W92" s="16"/>
      <c r="X92" s="16"/>
      <c r="Y92" s="16"/>
      <c r="Z92" s="17"/>
      <c r="AA92" s="18">
        <v>126333.34</v>
      </c>
      <c r="AB92" s="18"/>
      <c r="AC92" s="18"/>
      <c r="AD92" s="18">
        <v>500000</v>
      </c>
      <c r="AE92" s="18"/>
      <c r="AF92" s="18"/>
      <c r="AG92" s="18"/>
      <c r="AH92" s="18">
        <v>26333.34</v>
      </c>
      <c r="AI92" s="18">
        <v>26333.34</v>
      </c>
      <c r="AJ92" s="18"/>
      <c r="AK92" s="18"/>
      <c r="AL92" s="18">
        <v>440911.66</v>
      </c>
      <c r="AM92" s="18"/>
      <c r="AN92" s="18">
        <v>500000</v>
      </c>
      <c r="AO92" s="18"/>
      <c r="AP92" s="18"/>
      <c r="AQ92" s="18"/>
      <c r="AR92" s="21">
        <v>567245</v>
      </c>
      <c r="AS92" s="6"/>
      <c r="AT92" s="6">
        <v>500000</v>
      </c>
      <c r="AU92" s="6"/>
      <c r="AV92" s="6">
        <v>26333.34</v>
      </c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3"/>
    </row>
    <row r="93" spans="1:92" ht="31.5">
      <c r="A93" s="10" t="s">
        <v>38</v>
      </c>
      <c r="B93" s="22" t="s">
        <v>24</v>
      </c>
      <c r="C93" s="22" t="s">
        <v>100</v>
      </c>
      <c r="D93" s="22" t="s">
        <v>34</v>
      </c>
      <c r="E93" s="22" t="s">
        <v>124</v>
      </c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22" t="s">
        <v>39</v>
      </c>
      <c r="U93" s="15"/>
      <c r="V93" s="16"/>
      <c r="W93" s="16"/>
      <c r="X93" s="16"/>
      <c r="Y93" s="16"/>
      <c r="Z93" s="17"/>
      <c r="AA93" s="18">
        <v>126333.34</v>
      </c>
      <c r="AB93" s="18"/>
      <c r="AC93" s="18"/>
      <c r="AD93" s="18">
        <v>500000</v>
      </c>
      <c r="AE93" s="18"/>
      <c r="AF93" s="18"/>
      <c r="AG93" s="18"/>
      <c r="AH93" s="18">
        <v>26333.34</v>
      </c>
      <c r="AI93" s="18">
        <v>26333.34</v>
      </c>
      <c r="AJ93" s="18"/>
      <c r="AK93" s="18"/>
      <c r="AL93" s="18">
        <v>440911.66</v>
      </c>
      <c r="AM93" s="18"/>
      <c r="AN93" s="18">
        <v>500000</v>
      </c>
      <c r="AO93" s="18"/>
      <c r="AP93" s="18"/>
      <c r="AQ93" s="18"/>
      <c r="AR93" s="23">
        <v>567245</v>
      </c>
      <c r="AS93" s="6"/>
      <c r="AT93" s="6">
        <v>500000</v>
      </c>
      <c r="AU93" s="6"/>
      <c r="AV93" s="6">
        <v>26333.34</v>
      </c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3"/>
    </row>
    <row r="94" spans="1:92" ht="31.5">
      <c r="A94" s="9" t="s">
        <v>125</v>
      </c>
      <c r="B94" s="20" t="s">
        <v>24</v>
      </c>
      <c r="C94" s="20" t="s">
        <v>100</v>
      </c>
      <c r="D94" s="20" t="s">
        <v>34</v>
      </c>
      <c r="E94" s="20" t="s">
        <v>126</v>
      </c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20"/>
      <c r="U94" s="15"/>
      <c r="V94" s="16"/>
      <c r="W94" s="16"/>
      <c r="X94" s="16"/>
      <c r="Y94" s="16"/>
      <c r="Z94" s="17"/>
      <c r="AA94" s="18">
        <v>210320</v>
      </c>
      <c r="AB94" s="18"/>
      <c r="AC94" s="18"/>
      <c r="AD94" s="18">
        <v>1317700</v>
      </c>
      <c r="AE94" s="18"/>
      <c r="AF94" s="18"/>
      <c r="AG94" s="18"/>
      <c r="AH94" s="18">
        <v>130330</v>
      </c>
      <c r="AI94" s="18">
        <v>130320</v>
      </c>
      <c r="AJ94" s="18"/>
      <c r="AK94" s="18"/>
      <c r="AL94" s="18">
        <v>1265850</v>
      </c>
      <c r="AM94" s="18"/>
      <c r="AN94" s="18">
        <v>1317700</v>
      </c>
      <c r="AO94" s="18"/>
      <c r="AP94" s="18">
        <v>10</v>
      </c>
      <c r="AQ94" s="18"/>
      <c r="AR94" s="21">
        <f>AR95</f>
        <v>630563.67000000004</v>
      </c>
      <c r="AS94" s="6"/>
      <c r="AT94" s="6">
        <v>1317700</v>
      </c>
      <c r="AU94" s="6"/>
      <c r="AV94" s="6">
        <v>130330</v>
      </c>
      <c r="AW94" s="6"/>
      <c r="AX94" s="6">
        <v>50000</v>
      </c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>
        <v>50000</v>
      </c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3"/>
    </row>
    <row r="95" spans="1:92" ht="31.5">
      <c r="A95" s="10" t="s">
        <v>38</v>
      </c>
      <c r="B95" s="22" t="s">
        <v>24</v>
      </c>
      <c r="C95" s="22" t="s">
        <v>100</v>
      </c>
      <c r="D95" s="22" t="s">
        <v>34</v>
      </c>
      <c r="E95" s="22" t="s">
        <v>126</v>
      </c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22" t="s">
        <v>39</v>
      </c>
      <c r="U95" s="15"/>
      <c r="V95" s="16"/>
      <c r="W95" s="16"/>
      <c r="X95" s="16"/>
      <c r="Y95" s="16"/>
      <c r="Z95" s="17"/>
      <c r="AA95" s="18">
        <v>210320</v>
      </c>
      <c r="AB95" s="18"/>
      <c r="AC95" s="18"/>
      <c r="AD95" s="18">
        <v>1317700</v>
      </c>
      <c r="AE95" s="18"/>
      <c r="AF95" s="18"/>
      <c r="AG95" s="18"/>
      <c r="AH95" s="18">
        <v>130330</v>
      </c>
      <c r="AI95" s="18">
        <v>130320</v>
      </c>
      <c r="AJ95" s="18"/>
      <c r="AK95" s="18"/>
      <c r="AL95" s="18">
        <v>1265850</v>
      </c>
      <c r="AM95" s="18"/>
      <c r="AN95" s="18">
        <v>1317700</v>
      </c>
      <c r="AO95" s="18"/>
      <c r="AP95" s="18">
        <v>10</v>
      </c>
      <c r="AQ95" s="18"/>
      <c r="AR95" s="23">
        <v>630563.67000000004</v>
      </c>
      <c r="AS95" s="6"/>
      <c r="AT95" s="6">
        <v>1317700</v>
      </c>
      <c r="AU95" s="6"/>
      <c r="AV95" s="6">
        <v>130330</v>
      </c>
      <c r="AW95" s="6"/>
      <c r="AX95" s="6">
        <v>50000</v>
      </c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>
        <v>50000</v>
      </c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3"/>
    </row>
    <row r="96" spans="1:92" ht="15.75">
      <c r="A96" s="7" t="s">
        <v>127</v>
      </c>
      <c r="B96" s="14" t="s">
        <v>24</v>
      </c>
      <c r="C96" s="14" t="s">
        <v>49</v>
      </c>
      <c r="D96" s="14" t="s">
        <v>26</v>
      </c>
      <c r="E96" s="14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4"/>
      <c r="U96" s="15"/>
      <c r="V96" s="16"/>
      <c r="W96" s="16"/>
      <c r="X96" s="16"/>
      <c r="Y96" s="16"/>
      <c r="Z96" s="17"/>
      <c r="AA96" s="18">
        <v>50000</v>
      </c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9">
        <f>AR97</f>
        <v>48710</v>
      </c>
      <c r="AS96" s="6"/>
      <c r="AT96" s="6"/>
      <c r="AU96" s="6"/>
      <c r="AV96" s="6"/>
      <c r="AW96" s="6"/>
      <c r="AX96" s="6">
        <v>50000</v>
      </c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>
        <v>50000</v>
      </c>
      <c r="BP96" s="6"/>
      <c r="BQ96" s="6"/>
      <c r="BR96" s="6"/>
      <c r="BS96" s="6"/>
      <c r="BT96" s="6"/>
      <c r="BU96" s="6">
        <v>50000</v>
      </c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>
        <v>50000</v>
      </c>
      <c r="CH96" s="6"/>
      <c r="CI96" s="6"/>
      <c r="CJ96" s="6"/>
      <c r="CK96" s="6"/>
      <c r="CL96" s="6"/>
      <c r="CM96" s="6"/>
      <c r="CN96" s="3"/>
    </row>
    <row r="97" spans="1:92" ht="15.75">
      <c r="A97" s="7" t="s">
        <v>128</v>
      </c>
      <c r="B97" s="14" t="s">
        <v>24</v>
      </c>
      <c r="C97" s="14" t="s">
        <v>49</v>
      </c>
      <c r="D97" s="14" t="s">
        <v>49</v>
      </c>
      <c r="E97" s="14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4"/>
      <c r="U97" s="15"/>
      <c r="V97" s="16"/>
      <c r="W97" s="16"/>
      <c r="X97" s="16"/>
      <c r="Y97" s="16"/>
      <c r="Z97" s="17"/>
      <c r="AA97" s="18">
        <v>50000</v>
      </c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9">
        <f>AR98</f>
        <v>48710</v>
      </c>
      <c r="AS97" s="6"/>
      <c r="AT97" s="6"/>
      <c r="AU97" s="6"/>
      <c r="AV97" s="6"/>
      <c r="AW97" s="6"/>
      <c r="AX97" s="6">
        <v>50000</v>
      </c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>
        <v>50000</v>
      </c>
      <c r="BP97" s="6"/>
      <c r="BQ97" s="6"/>
      <c r="BR97" s="6"/>
      <c r="BS97" s="6"/>
      <c r="BT97" s="6"/>
      <c r="BU97" s="6">
        <v>50000</v>
      </c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>
        <v>50000</v>
      </c>
      <c r="CH97" s="6"/>
      <c r="CI97" s="6"/>
      <c r="CJ97" s="6"/>
      <c r="CK97" s="6"/>
      <c r="CL97" s="6"/>
      <c r="CM97" s="6"/>
      <c r="CN97" s="3"/>
    </row>
    <row r="98" spans="1:92" ht="15.75">
      <c r="A98" s="9" t="s">
        <v>129</v>
      </c>
      <c r="B98" s="20" t="s">
        <v>24</v>
      </c>
      <c r="C98" s="20" t="s">
        <v>49</v>
      </c>
      <c r="D98" s="20" t="s">
        <v>49</v>
      </c>
      <c r="E98" s="20" t="s">
        <v>130</v>
      </c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20"/>
      <c r="U98" s="15"/>
      <c r="V98" s="16"/>
      <c r="W98" s="16"/>
      <c r="X98" s="16"/>
      <c r="Y98" s="16"/>
      <c r="Z98" s="17"/>
      <c r="AA98" s="18">
        <v>50000</v>
      </c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21">
        <f>AR99</f>
        <v>48710</v>
      </c>
      <c r="AS98" s="6"/>
      <c r="AT98" s="6"/>
      <c r="AU98" s="6"/>
      <c r="AV98" s="6"/>
      <c r="AW98" s="6"/>
      <c r="AX98" s="6">
        <v>50000</v>
      </c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>
        <v>50000</v>
      </c>
      <c r="BP98" s="6"/>
      <c r="BQ98" s="6"/>
      <c r="BR98" s="6"/>
      <c r="BS98" s="6"/>
      <c r="BT98" s="6"/>
      <c r="BU98" s="6">
        <v>50000</v>
      </c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>
        <v>50000</v>
      </c>
      <c r="CH98" s="6"/>
      <c r="CI98" s="6"/>
      <c r="CJ98" s="6"/>
      <c r="CK98" s="6"/>
      <c r="CL98" s="6"/>
      <c r="CM98" s="6"/>
      <c r="CN98" s="3"/>
    </row>
    <row r="99" spans="1:92" ht="31.5">
      <c r="A99" s="10" t="s">
        <v>38</v>
      </c>
      <c r="B99" s="22" t="s">
        <v>24</v>
      </c>
      <c r="C99" s="22" t="s">
        <v>49</v>
      </c>
      <c r="D99" s="22" t="s">
        <v>49</v>
      </c>
      <c r="E99" s="22" t="s">
        <v>130</v>
      </c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22" t="s">
        <v>39</v>
      </c>
      <c r="U99" s="15"/>
      <c r="V99" s="16"/>
      <c r="W99" s="16"/>
      <c r="X99" s="16"/>
      <c r="Y99" s="16"/>
      <c r="Z99" s="17"/>
      <c r="AA99" s="18">
        <v>50000</v>
      </c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23">
        <v>48710</v>
      </c>
      <c r="AS99" s="6"/>
      <c r="AT99" s="6"/>
      <c r="AU99" s="6"/>
      <c r="AV99" s="6"/>
      <c r="AW99" s="6"/>
      <c r="AX99" s="6">
        <v>50000</v>
      </c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>
        <v>50000</v>
      </c>
      <c r="BP99" s="6"/>
      <c r="BQ99" s="6"/>
      <c r="BR99" s="6"/>
      <c r="BS99" s="6"/>
      <c r="BT99" s="6"/>
      <c r="BU99" s="6">
        <v>50000</v>
      </c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>
        <v>50000</v>
      </c>
      <c r="CH99" s="6"/>
      <c r="CI99" s="6"/>
      <c r="CJ99" s="6"/>
      <c r="CK99" s="6"/>
      <c r="CL99" s="6"/>
      <c r="CM99" s="6"/>
      <c r="CN99" s="3"/>
    </row>
    <row r="100" spans="1:92" ht="15.75">
      <c r="A100" s="7" t="s">
        <v>132</v>
      </c>
      <c r="B100" s="14" t="s">
        <v>24</v>
      </c>
      <c r="C100" s="14" t="s">
        <v>131</v>
      </c>
      <c r="D100" s="14" t="s">
        <v>26</v>
      </c>
      <c r="E100" s="14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4"/>
      <c r="U100" s="15"/>
      <c r="V100" s="16"/>
      <c r="W100" s="16"/>
      <c r="X100" s="16"/>
      <c r="Y100" s="16"/>
      <c r="Z100" s="17"/>
      <c r="AA100" s="18">
        <v>25195514.34</v>
      </c>
      <c r="AB100" s="18"/>
      <c r="AC100" s="18"/>
      <c r="AD100" s="18">
        <v>64456779.579999998</v>
      </c>
      <c r="AE100" s="18"/>
      <c r="AF100" s="18"/>
      <c r="AG100" s="18"/>
      <c r="AH100" s="18">
        <v>7430640.21</v>
      </c>
      <c r="AI100" s="18">
        <v>5200700.01</v>
      </c>
      <c r="AJ100" s="18"/>
      <c r="AK100" s="18"/>
      <c r="AL100" s="18">
        <v>65600979.579999998</v>
      </c>
      <c r="AM100" s="18"/>
      <c r="AN100" s="18">
        <v>64456779.579999998</v>
      </c>
      <c r="AO100" s="18"/>
      <c r="AP100" s="18">
        <v>2229940.2000000002</v>
      </c>
      <c r="AQ100" s="18"/>
      <c r="AR100" s="19">
        <v>90796493.920000002</v>
      </c>
      <c r="AS100" s="6"/>
      <c r="AT100" s="6">
        <v>64456779.579999998</v>
      </c>
      <c r="AU100" s="6"/>
      <c r="AV100" s="6">
        <v>7430640.21</v>
      </c>
      <c r="AW100" s="6"/>
      <c r="AX100" s="6">
        <v>24805895.09</v>
      </c>
      <c r="AY100" s="6"/>
      <c r="AZ100" s="6"/>
      <c r="BA100" s="6">
        <v>182783000</v>
      </c>
      <c r="BB100" s="6"/>
      <c r="BC100" s="6"/>
      <c r="BD100" s="6"/>
      <c r="BE100" s="6">
        <v>6383000</v>
      </c>
      <c r="BF100" s="6">
        <v>6583000</v>
      </c>
      <c r="BG100" s="6"/>
      <c r="BH100" s="6"/>
      <c r="BI100" s="6">
        <v>183383000</v>
      </c>
      <c r="BJ100" s="6"/>
      <c r="BK100" s="6">
        <v>182783000</v>
      </c>
      <c r="BL100" s="6"/>
      <c r="BM100" s="6">
        <v>-200000</v>
      </c>
      <c r="BN100" s="6"/>
      <c r="BO100" s="6">
        <v>208188895.09</v>
      </c>
      <c r="BP100" s="6"/>
      <c r="BQ100" s="6">
        <v>182783000</v>
      </c>
      <c r="BR100" s="6"/>
      <c r="BS100" s="6">
        <v>6383000</v>
      </c>
      <c r="BT100" s="6"/>
      <c r="BU100" s="6">
        <v>19972735.690000001</v>
      </c>
      <c r="BV100" s="6"/>
      <c r="BW100" s="6"/>
      <c r="BX100" s="6"/>
      <c r="BY100" s="6">
        <v>5183000</v>
      </c>
      <c r="BZ100" s="6"/>
      <c r="CA100" s="6">
        <v>47812000</v>
      </c>
      <c r="CB100" s="6"/>
      <c r="CC100" s="6">
        <v>47212000</v>
      </c>
      <c r="CD100" s="6"/>
      <c r="CE100" s="6">
        <v>-169000</v>
      </c>
      <c r="CF100" s="6"/>
      <c r="CG100" s="6">
        <v>67784735.689999998</v>
      </c>
      <c r="CH100" s="6"/>
      <c r="CI100" s="6">
        <v>47212000</v>
      </c>
      <c r="CJ100" s="6"/>
      <c r="CK100" s="6">
        <v>5014000</v>
      </c>
      <c r="CL100" s="6"/>
      <c r="CM100" s="6"/>
      <c r="CN100" s="3"/>
    </row>
    <row r="101" spans="1:92" ht="15.75">
      <c r="A101" s="7" t="s">
        <v>133</v>
      </c>
      <c r="B101" s="14" t="s">
        <v>24</v>
      </c>
      <c r="C101" s="14" t="s">
        <v>131</v>
      </c>
      <c r="D101" s="14" t="s">
        <v>25</v>
      </c>
      <c r="E101" s="14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4"/>
      <c r="U101" s="15"/>
      <c r="V101" s="16"/>
      <c r="W101" s="16"/>
      <c r="X101" s="16"/>
      <c r="Y101" s="16"/>
      <c r="Z101" s="17"/>
      <c r="AA101" s="18">
        <v>25195514.34</v>
      </c>
      <c r="AB101" s="18"/>
      <c r="AC101" s="18"/>
      <c r="AD101" s="18">
        <v>64456779.579999998</v>
      </c>
      <c r="AE101" s="18"/>
      <c r="AF101" s="18"/>
      <c r="AG101" s="18"/>
      <c r="AH101" s="18">
        <v>7430640.21</v>
      </c>
      <c r="AI101" s="18">
        <v>5200700.01</v>
      </c>
      <c r="AJ101" s="18"/>
      <c r="AK101" s="18"/>
      <c r="AL101" s="18">
        <v>65600979.579999998</v>
      </c>
      <c r="AM101" s="18"/>
      <c r="AN101" s="18">
        <v>64456779.579999998</v>
      </c>
      <c r="AO101" s="18"/>
      <c r="AP101" s="18">
        <v>2229940.2000000002</v>
      </c>
      <c r="AQ101" s="18"/>
      <c r="AR101" s="19">
        <f>AR102+AR104+AR108+AR111+AR113+AR115</f>
        <v>50506437.32</v>
      </c>
      <c r="AS101" s="6"/>
      <c r="AT101" s="6">
        <v>64456779.579999998</v>
      </c>
      <c r="AU101" s="6"/>
      <c r="AV101" s="6">
        <v>7430640.21</v>
      </c>
      <c r="AW101" s="6"/>
      <c r="AX101" s="6">
        <v>24805895.09</v>
      </c>
      <c r="AY101" s="6"/>
      <c r="AZ101" s="6"/>
      <c r="BA101" s="6">
        <v>182783000</v>
      </c>
      <c r="BB101" s="6"/>
      <c r="BC101" s="6"/>
      <c r="BD101" s="6"/>
      <c r="BE101" s="6">
        <v>6383000</v>
      </c>
      <c r="BF101" s="6">
        <v>6583000</v>
      </c>
      <c r="BG101" s="6"/>
      <c r="BH101" s="6"/>
      <c r="BI101" s="6">
        <v>183383000</v>
      </c>
      <c r="BJ101" s="6"/>
      <c r="BK101" s="6">
        <v>182783000</v>
      </c>
      <c r="BL101" s="6"/>
      <c r="BM101" s="6">
        <v>-200000</v>
      </c>
      <c r="BN101" s="6"/>
      <c r="BO101" s="6">
        <v>208188895.09</v>
      </c>
      <c r="BP101" s="6"/>
      <c r="BQ101" s="6">
        <v>182783000</v>
      </c>
      <c r="BR101" s="6"/>
      <c r="BS101" s="6">
        <v>6383000</v>
      </c>
      <c r="BT101" s="6"/>
      <c r="BU101" s="6">
        <v>19972735.690000001</v>
      </c>
      <c r="BV101" s="6"/>
      <c r="BW101" s="6"/>
      <c r="BX101" s="6"/>
      <c r="BY101" s="6">
        <v>5183000</v>
      </c>
      <c r="BZ101" s="6"/>
      <c r="CA101" s="6">
        <v>47812000</v>
      </c>
      <c r="CB101" s="6"/>
      <c r="CC101" s="6">
        <v>47212000</v>
      </c>
      <c r="CD101" s="6"/>
      <c r="CE101" s="6">
        <v>-169000</v>
      </c>
      <c r="CF101" s="6"/>
      <c r="CG101" s="6">
        <v>67784735.689999998</v>
      </c>
      <c r="CH101" s="6"/>
      <c r="CI101" s="6">
        <v>47212000</v>
      </c>
      <c r="CJ101" s="6"/>
      <c r="CK101" s="6">
        <v>5014000</v>
      </c>
      <c r="CL101" s="6"/>
      <c r="CM101" s="6"/>
      <c r="CN101" s="3"/>
    </row>
    <row r="102" spans="1:92" ht="31.5">
      <c r="A102" s="9" t="s">
        <v>134</v>
      </c>
      <c r="B102" s="20" t="s">
        <v>24</v>
      </c>
      <c r="C102" s="20" t="s">
        <v>131</v>
      </c>
      <c r="D102" s="20" t="s">
        <v>25</v>
      </c>
      <c r="E102" s="20" t="s">
        <v>135</v>
      </c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20"/>
      <c r="U102" s="15"/>
      <c r="V102" s="16"/>
      <c r="W102" s="16"/>
      <c r="X102" s="16"/>
      <c r="Y102" s="16"/>
      <c r="Z102" s="17"/>
      <c r="AA102" s="18">
        <v>794000</v>
      </c>
      <c r="AB102" s="18"/>
      <c r="AC102" s="18"/>
      <c r="AD102" s="18">
        <v>59400000</v>
      </c>
      <c r="AE102" s="18"/>
      <c r="AF102" s="18"/>
      <c r="AG102" s="18"/>
      <c r="AH102" s="18">
        <v>600000</v>
      </c>
      <c r="AI102" s="18">
        <v>594000</v>
      </c>
      <c r="AJ102" s="18"/>
      <c r="AK102" s="18"/>
      <c r="AL102" s="18">
        <v>60099759.799999997</v>
      </c>
      <c r="AM102" s="18"/>
      <c r="AN102" s="18">
        <v>59400000</v>
      </c>
      <c r="AO102" s="18"/>
      <c r="AP102" s="18">
        <v>6000</v>
      </c>
      <c r="AQ102" s="18"/>
      <c r="AR102" s="21">
        <f>AR103</f>
        <v>30159500</v>
      </c>
      <c r="AS102" s="6"/>
      <c r="AT102" s="6">
        <v>59400000</v>
      </c>
      <c r="AU102" s="6"/>
      <c r="AV102" s="6">
        <v>600000</v>
      </c>
      <c r="AW102" s="6"/>
      <c r="AX102" s="6">
        <v>2000000</v>
      </c>
      <c r="AY102" s="6"/>
      <c r="AZ102" s="6"/>
      <c r="BA102" s="6">
        <v>178200000</v>
      </c>
      <c r="BB102" s="6"/>
      <c r="BC102" s="6"/>
      <c r="BD102" s="6"/>
      <c r="BE102" s="6">
        <v>1800000</v>
      </c>
      <c r="BF102" s="6">
        <v>2000000</v>
      </c>
      <c r="BG102" s="6"/>
      <c r="BH102" s="6"/>
      <c r="BI102" s="6">
        <v>178800000</v>
      </c>
      <c r="BJ102" s="6"/>
      <c r="BK102" s="6">
        <v>178200000</v>
      </c>
      <c r="BL102" s="6"/>
      <c r="BM102" s="6">
        <v>-200000</v>
      </c>
      <c r="BN102" s="6"/>
      <c r="BO102" s="6">
        <v>180800000</v>
      </c>
      <c r="BP102" s="6"/>
      <c r="BQ102" s="6">
        <v>178200000</v>
      </c>
      <c r="BR102" s="6"/>
      <c r="BS102" s="6">
        <v>1800000</v>
      </c>
      <c r="BT102" s="6"/>
      <c r="BU102" s="6">
        <v>600000</v>
      </c>
      <c r="BV102" s="6"/>
      <c r="BW102" s="6"/>
      <c r="BX102" s="6"/>
      <c r="BY102" s="6">
        <v>600000</v>
      </c>
      <c r="BZ102" s="6"/>
      <c r="CA102" s="6">
        <v>43229000</v>
      </c>
      <c r="CB102" s="6"/>
      <c r="CC102" s="6">
        <v>42629000</v>
      </c>
      <c r="CD102" s="6"/>
      <c r="CE102" s="6">
        <v>-169000</v>
      </c>
      <c r="CF102" s="6"/>
      <c r="CG102" s="6">
        <v>43829000</v>
      </c>
      <c r="CH102" s="6"/>
      <c r="CI102" s="6">
        <v>42629000</v>
      </c>
      <c r="CJ102" s="6"/>
      <c r="CK102" s="6">
        <v>431000</v>
      </c>
      <c r="CL102" s="6"/>
      <c r="CM102" s="6"/>
      <c r="CN102" s="3"/>
    </row>
    <row r="103" spans="1:92" ht="31.5">
      <c r="A103" s="10" t="s">
        <v>136</v>
      </c>
      <c r="B103" s="22" t="s">
        <v>24</v>
      </c>
      <c r="C103" s="22" t="s">
        <v>131</v>
      </c>
      <c r="D103" s="22" t="s">
        <v>25</v>
      </c>
      <c r="E103" s="22" t="s">
        <v>135</v>
      </c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22" t="s">
        <v>137</v>
      </c>
      <c r="U103" s="15"/>
      <c r="V103" s="16"/>
      <c r="W103" s="16"/>
      <c r="X103" s="16"/>
      <c r="Y103" s="16"/>
      <c r="Z103" s="17"/>
      <c r="AA103" s="18">
        <v>794000</v>
      </c>
      <c r="AB103" s="18"/>
      <c r="AC103" s="18"/>
      <c r="AD103" s="18">
        <v>59400000</v>
      </c>
      <c r="AE103" s="18"/>
      <c r="AF103" s="18"/>
      <c r="AG103" s="18"/>
      <c r="AH103" s="18">
        <v>600000</v>
      </c>
      <c r="AI103" s="18">
        <v>594000</v>
      </c>
      <c r="AJ103" s="18"/>
      <c r="AK103" s="18"/>
      <c r="AL103" s="18">
        <v>60099759.799999997</v>
      </c>
      <c r="AM103" s="18"/>
      <c r="AN103" s="18">
        <v>59400000</v>
      </c>
      <c r="AO103" s="18"/>
      <c r="AP103" s="18">
        <v>6000</v>
      </c>
      <c r="AQ103" s="18"/>
      <c r="AR103" s="23">
        <v>30159500</v>
      </c>
      <c r="AS103" s="6"/>
      <c r="AT103" s="6">
        <v>59400000</v>
      </c>
      <c r="AU103" s="6"/>
      <c r="AV103" s="6">
        <v>600000</v>
      </c>
      <c r="AW103" s="6"/>
      <c r="AX103" s="6">
        <v>2000000</v>
      </c>
      <c r="AY103" s="6"/>
      <c r="AZ103" s="6"/>
      <c r="BA103" s="6">
        <v>178200000</v>
      </c>
      <c r="BB103" s="6"/>
      <c r="BC103" s="6"/>
      <c r="BD103" s="6"/>
      <c r="BE103" s="6">
        <v>1800000</v>
      </c>
      <c r="BF103" s="6">
        <v>2000000</v>
      </c>
      <c r="BG103" s="6"/>
      <c r="BH103" s="6"/>
      <c r="BI103" s="6">
        <v>178800000</v>
      </c>
      <c r="BJ103" s="6"/>
      <c r="BK103" s="6">
        <v>178200000</v>
      </c>
      <c r="BL103" s="6"/>
      <c r="BM103" s="6">
        <v>-200000</v>
      </c>
      <c r="BN103" s="6"/>
      <c r="BO103" s="6">
        <v>180800000</v>
      </c>
      <c r="BP103" s="6"/>
      <c r="BQ103" s="6">
        <v>178200000</v>
      </c>
      <c r="BR103" s="6"/>
      <c r="BS103" s="6">
        <v>1800000</v>
      </c>
      <c r="BT103" s="6"/>
      <c r="BU103" s="6">
        <v>600000</v>
      </c>
      <c r="BV103" s="6"/>
      <c r="BW103" s="6"/>
      <c r="BX103" s="6"/>
      <c r="BY103" s="6">
        <v>600000</v>
      </c>
      <c r="BZ103" s="6"/>
      <c r="CA103" s="6">
        <v>43229000</v>
      </c>
      <c r="CB103" s="6"/>
      <c r="CC103" s="6">
        <v>42629000</v>
      </c>
      <c r="CD103" s="6"/>
      <c r="CE103" s="6">
        <v>-169000</v>
      </c>
      <c r="CF103" s="6"/>
      <c r="CG103" s="6">
        <v>43829000</v>
      </c>
      <c r="CH103" s="6"/>
      <c r="CI103" s="6">
        <v>42629000</v>
      </c>
      <c r="CJ103" s="6"/>
      <c r="CK103" s="6">
        <v>431000</v>
      </c>
      <c r="CL103" s="6"/>
      <c r="CM103" s="6"/>
      <c r="CN103" s="3"/>
    </row>
    <row r="104" spans="1:92" ht="31.5">
      <c r="A104" s="9" t="s">
        <v>138</v>
      </c>
      <c r="B104" s="20" t="s">
        <v>24</v>
      </c>
      <c r="C104" s="20" t="s">
        <v>131</v>
      </c>
      <c r="D104" s="20" t="s">
        <v>25</v>
      </c>
      <c r="E104" s="20" t="s">
        <v>139</v>
      </c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20"/>
      <c r="U104" s="15"/>
      <c r="V104" s="16"/>
      <c r="W104" s="16"/>
      <c r="X104" s="16"/>
      <c r="Y104" s="16"/>
      <c r="Z104" s="17"/>
      <c r="AA104" s="18">
        <v>17500351.77</v>
      </c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>
        <v>-1692500</v>
      </c>
      <c r="AM104" s="18"/>
      <c r="AN104" s="18"/>
      <c r="AO104" s="18"/>
      <c r="AP104" s="18"/>
      <c r="AQ104" s="18"/>
      <c r="AR104" s="21">
        <f>AR105+AR106+AR107</f>
        <v>12473455.799999999</v>
      </c>
      <c r="AS104" s="6"/>
      <c r="AT104" s="6"/>
      <c r="AU104" s="6"/>
      <c r="AV104" s="6"/>
      <c r="AW104" s="6"/>
      <c r="AX104" s="6">
        <v>16082138.52</v>
      </c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>
        <v>16082138.52</v>
      </c>
      <c r="BP104" s="6"/>
      <c r="BQ104" s="6"/>
      <c r="BR104" s="6"/>
      <c r="BS104" s="6"/>
      <c r="BT104" s="6"/>
      <c r="BU104" s="6">
        <v>12836257.119999999</v>
      </c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>
        <v>12836257.119999999</v>
      </c>
      <c r="CH104" s="6"/>
      <c r="CI104" s="6"/>
      <c r="CJ104" s="6"/>
      <c r="CK104" s="6"/>
      <c r="CL104" s="6"/>
      <c r="CM104" s="6"/>
      <c r="CN104" s="3"/>
    </row>
    <row r="105" spans="1:92" ht="78.75">
      <c r="A105" s="10" t="s">
        <v>32</v>
      </c>
      <c r="B105" s="22" t="s">
        <v>24</v>
      </c>
      <c r="C105" s="22" t="s">
        <v>131</v>
      </c>
      <c r="D105" s="22" t="s">
        <v>25</v>
      </c>
      <c r="E105" s="22" t="s">
        <v>139</v>
      </c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22" t="s">
        <v>33</v>
      </c>
      <c r="U105" s="15"/>
      <c r="V105" s="16"/>
      <c r="W105" s="16"/>
      <c r="X105" s="16"/>
      <c r="Y105" s="16"/>
      <c r="Z105" s="17"/>
      <c r="AA105" s="18">
        <v>10706919.77</v>
      </c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>
        <v>-2192500</v>
      </c>
      <c r="AM105" s="18"/>
      <c r="AN105" s="18"/>
      <c r="AO105" s="18"/>
      <c r="AP105" s="18"/>
      <c r="AQ105" s="18"/>
      <c r="AR105" s="23">
        <v>7750415.6399999997</v>
      </c>
      <c r="AS105" s="6"/>
      <c r="AT105" s="6"/>
      <c r="AU105" s="6"/>
      <c r="AV105" s="6"/>
      <c r="AW105" s="6"/>
      <c r="AX105" s="6">
        <v>11334400.52</v>
      </c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>
        <v>11334400.52</v>
      </c>
      <c r="BP105" s="6"/>
      <c r="BQ105" s="6"/>
      <c r="BR105" s="6"/>
      <c r="BS105" s="6"/>
      <c r="BT105" s="6"/>
      <c r="BU105" s="6">
        <v>9081749.1199999992</v>
      </c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>
        <v>9081749.1199999992</v>
      </c>
      <c r="CH105" s="6"/>
      <c r="CI105" s="6"/>
      <c r="CJ105" s="6"/>
      <c r="CK105" s="6"/>
      <c r="CL105" s="6"/>
      <c r="CM105" s="6"/>
      <c r="CN105" s="3"/>
    </row>
    <row r="106" spans="1:92" ht="31.5">
      <c r="A106" s="10" t="s">
        <v>38</v>
      </c>
      <c r="B106" s="22" t="s">
        <v>24</v>
      </c>
      <c r="C106" s="22" t="s">
        <v>131</v>
      </c>
      <c r="D106" s="22" t="s">
        <v>25</v>
      </c>
      <c r="E106" s="22" t="s">
        <v>139</v>
      </c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22" t="s">
        <v>39</v>
      </c>
      <c r="U106" s="15"/>
      <c r="V106" s="16"/>
      <c r="W106" s="16"/>
      <c r="X106" s="16"/>
      <c r="Y106" s="16"/>
      <c r="Z106" s="17"/>
      <c r="AA106" s="18">
        <v>6729298</v>
      </c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>
        <v>500000</v>
      </c>
      <c r="AM106" s="18"/>
      <c r="AN106" s="18"/>
      <c r="AO106" s="18"/>
      <c r="AP106" s="18"/>
      <c r="AQ106" s="18"/>
      <c r="AR106" s="23">
        <v>4677928.55</v>
      </c>
      <c r="AS106" s="6"/>
      <c r="AT106" s="6"/>
      <c r="AU106" s="6"/>
      <c r="AV106" s="6"/>
      <c r="AW106" s="6"/>
      <c r="AX106" s="6">
        <v>4685738</v>
      </c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>
        <v>4685738</v>
      </c>
      <c r="BP106" s="6"/>
      <c r="BQ106" s="6"/>
      <c r="BR106" s="6"/>
      <c r="BS106" s="6"/>
      <c r="BT106" s="6"/>
      <c r="BU106" s="6">
        <v>3693508</v>
      </c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>
        <v>3693508</v>
      </c>
      <c r="CH106" s="6"/>
      <c r="CI106" s="6"/>
      <c r="CJ106" s="6"/>
      <c r="CK106" s="6"/>
      <c r="CL106" s="6"/>
      <c r="CM106" s="6"/>
      <c r="CN106" s="3"/>
    </row>
    <row r="107" spans="1:92" ht="15.75">
      <c r="A107" s="10" t="s">
        <v>45</v>
      </c>
      <c r="B107" s="22" t="s">
        <v>24</v>
      </c>
      <c r="C107" s="22" t="s">
        <v>131</v>
      </c>
      <c r="D107" s="22" t="s">
        <v>25</v>
      </c>
      <c r="E107" s="22" t="s">
        <v>139</v>
      </c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22" t="s">
        <v>46</v>
      </c>
      <c r="U107" s="15"/>
      <c r="V107" s="16"/>
      <c r="W107" s="16"/>
      <c r="X107" s="16"/>
      <c r="Y107" s="16"/>
      <c r="Z107" s="17"/>
      <c r="AA107" s="18">
        <v>64134</v>
      </c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23">
        <v>45111.61</v>
      </c>
      <c r="AS107" s="6"/>
      <c r="AT107" s="6"/>
      <c r="AU107" s="6"/>
      <c r="AV107" s="6"/>
      <c r="AW107" s="6"/>
      <c r="AX107" s="6">
        <v>62000</v>
      </c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>
        <v>62000</v>
      </c>
      <c r="BP107" s="6"/>
      <c r="BQ107" s="6"/>
      <c r="BR107" s="6"/>
      <c r="BS107" s="6"/>
      <c r="BT107" s="6"/>
      <c r="BU107" s="6">
        <v>61000</v>
      </c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>
        <v>61000</v>
      </c>
      <c r="CH107" s="6"/>
      <c r="CI107" s="6"/>
      <c r="CJ107" s="6"/>
      <c r="CK107" s="6"/>
      <c r="CL107" s="6"/>
      <c r="CM107" s="6"/>
      <c r="CN107" s="3"/>
    </row>
    <row r="108" spans="1:92" ht="47.25">
      <c r="A108" s="9" t="s">
        <v>140</v>
      </c>
      <c r="B108" s="20" t="s">
        <v>24</v>
      </c>
      <c r="C108" s="20" t="s">
        <v>131</v>
      </c>
      <c r="D108" s="20" t="s">
        <v>25</v>
      </c>
      <c r="E108" s="20" t="s">
        <v>141</v>
      </c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20"/>
      <c r="U108" s="15"/>
      <c r="V108" s="16"/>
      <c r="W108" s="16"/>
      <c r="X108" s="16"/>
      <c r="Y108" s="16"/>
      <c r="Z108" s="17"/>
      <c r="AA108" s="18">
        <v>1549458.57</v>
      </c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>
        <v>-87000</v>
      </c>
      <c r="AM108" s="18"/>
      <c r="AN108" s="18"/>
      <c r="AO108" s="18"/>
      <c r="AP108" s="18"/>
      <c r="AQ108" s="18"/>
      <c r="AR108" s="21">
        <f>AR109+AR110</f>
        <v>947428.6</v>
      </c>
      <c r="AS108" s="6"/>
      <c r="AT108" s="6"/>
      <c r="AU108" s="6"/>
      <c r="AV108" s="6"/>
      <c r="AW108" s="6"/>
      <c r="AX108" s="6">
        <v>1523252.57</v>
      </c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>
        <v>1523252.57</v>
      </c>
      <c r="BP108" s="6"/>
      <c r="BQ108" s="6"/>
      <c r="BR108" s="6"/>
      <c r="BS108" s="6"/>
      <c r="BT108" s="6"/>
      <c r="BU108" s="6">
        <v>1535974.57</v>
      </c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>
        <v>1535974.57</v>
      </c>
      <c r="CH108" s="6"/>
      <c r="CI108" s="6"/>
      <c r="CJ108" s="6"/>
      <c r="CK108" s="6"/>
      <c r="CL108" s="6"/>
      <c r="CM108" s="6"/>
      <c r="CN108" s="3"/>
    </row>
    <row r="109" spans="1:92" ht="78.75">
      <c r="A109" s="10" t="s">
        <v>32</v>
      </c>
      <c r="B109" s="22" t="s">
        <v>24</v>
      </c>
      <c r="C109" s="22" t="s">
        <v>131</v>
      </c>
      <c r="D109" s="22" t="s">
        <v>25</v>
      </c>
      <c r="E109" s="22" t="s">
        <v>141</v>
      </c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22" t="s">
        <v>33</v>
      </c>
      <c r="U109" s="15"/>
      <c r="V109" s="16"/>
      <c r="W109" s="16"/>
      <c r="X109" s="16"/>
      <c r="Y109" s="16"/>
      <c r="Z109" s="17"/>
      <c r="AA109" s="18">
        <v>1336458.57</v>
      </c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>
        <v>-87000</v>
      </c>
      <c r="AM109" s="18"/>
      <c r="AN109" s="18"/>
      <c r="AO109" s="18"/>
      <c r="AP109" s="18"/>
      <c r="AQ109" s="18"/>
      <c r="AR109" s="23">
        <v>894534.57</v>
      </c>
      <c r="AS109" s="6"/>
      <c r="AT109" s="6"/>
      <c r="AU109" s="6"/>
      <c r="AV109" s="6"/>
      <c r="AW109" s="6"/>
      <c r="AX109" s="6">
        <v>1363252.57</v>
      </c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>
        <v>1363252.57</v>
      </c>
      <c r="BP109" s="6"/>
      <c r="BQ109" s="6"/>
      <c r="BR109" s="6"/>
      <c r="BS109" s="6"/>
      <c r="BT109" s="6"/>
      <c r="BU109" s="6">
        <v>1370974.57</v>
      </c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>
        <v>1370974.57</v>
      </c>
      <c r="CH109" s="6"/>
      <c r="CI109" s="6"/>
      <c r="CJ109" s="6"/>
      <c r="CK109" s="6"/>
      <c r="CL109" s="6"/>
      <c r="CM109" s="6"/>
      <c r="CN109" s="3"/>
    </row>
    <row r="110" spans="1:92" ht="31.5">
      <c r="A110" s="10" t="s">
        <v>38</v>
      </c>
      <c r="B110" s="22" t="s">
        <v>24</v>
      </c>
      <c r="C110" s="22" t="s">
        <v>131</v>
      </c>
      <c r="D110" s="22" t="s">
        <v>25</v>
      </c>
      <c r="E110" s="22" t="s">
        <v>141</v>
      </c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22" t="s">
        <v>39</v>
      </c>
      <c r="U110" s="15"/>
      <c r="V110" s="16"/>
      <c r="W110" s="16"/>
      <c r="X110" s="16"/>
      <c r="Y110" s="16"/>
      <c r="Z110" s="17"/>
      <c r="AA110" s="18">
        <v>213000</v>
      </c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23">
        <v>52894.03</v>
      </c>
      <c r="AS110" s="6"/>
      <c r="AT110" s="6"/>
      <c r="AU110" s="6"/>
      <c r="AV110" s="6"/>
      <c r="AW110" s="6"/>
      <c r="AX110" s="6">
        <v>160000</v>
      </c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>
        <v>160000</v>
      </c>
      <c r="BP110" s="6"/>
      <c r="BQ110" s="6"/>
      <c r="BR110" s="6"/>
      <c r="BS110" s="6"/>
      <c r="BT110" s="6"/>
      <c r="BU110" s="6">
        <v>165000</v>
      </c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>
        <v>165000</v>
      </c>
      <c r="CH110" s="6"/>
      <c r="CI110" s="6"/>
      <c r="CJ110" s="6"/>
      <c r="CK110" s="6"/>
      <c r="CL110" s="6"/>
      <c r="CM110" s="6"/>
      <c r="CN110" s="3"/>
    </row>
    <row r="111" spans="1:92" ht="110.25">
      <c r="A111" s="11" t="s">
        <v>142</v>
      </c>
      <c r="B111" s="20" t="s">
        <v>24</v>
      </c>
      <c r="C111" s="20" t="s">
        <v>131</v>
      </c>
      <c r="D111" s="20" t="s">
        <v>25</v>
      </c>
      <c r="E111" s="20" t="s">
        <v>143</v>
      </c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20"/>
      <c r="U111" s="15"/>
      <c r="V111" s="16"/>
      <c r="W111" s="16"/>
      <c r="X111" s="16"/>
      <c r="Y111" s="16"/>
      <c r="Z111" s="17"/>
      <c r="AA111" s="18">
        <v>4583000</v>
      </c>
      <c r="AB111" s="18"/>
      <c r="AC111" s="18"/>
      <c r="AD111" s="18">
        <v>4583000</v>
      </c>
      <c r="AE111" s="18"/>
      <c r="AF111" s="18"/>
      <c r="AG111" s="18"/>
      <c r="AH111" s="18">
        <v>6806700</v>
      </c>
      <c r="AI111" s="18">
        <v>4583000</v>
      </c>
      <c r="AJ111" s="18"/>
      <c r="AK111" s="18"/>
      <c r="AL111" s="18">
        <v>6806700</v>
      </c>
      <c r="AM111" s="18"/>
      <c r="AN111" s="18">
        <v>4583000</v>
      </c>
      <c r="AO111" s="18"/>
      <c r="AP111" s="18">
        <v>2223700</v>
      </c>
      <c r="AQ111" s="18"/>
      <c r="AR111" s="21">
        <f>AR112</f>
        <v>5898207.9100000001</v>
      </c>
      <c r="AS111" s="6"/>
      <c r="AT111" s="6">
        <v>4583000</v>
      </c>
      <c r="AU111" s="6"/>
      <c r="AV111" s="6">
        <v>6806700</v>
      </c>
      <c r="AW111" s="6"/>
      <c r="AX111" s="6">
        <v>4583000</v>
      </c>
      <c r="AY111" s="6"/>
      <c r="AZ111" s="6"/>
      <c r="BA111" s="6">
        <v>4583000</v>
      </c>
      <c r="BB111" s="6"/>
      <c r="BC111" s="6"/>
      <c r="BD111" s="6"/>
      <c r="BE111" s="6">
        <v>4583000</v>
      </c>
      <c r="BF111" s="6">
        <v>4583000</v>
      </c>
      <c r="BG111" s="6"/>
      <c r="BH111" s="6"/>
      <c r="BI111" s="6">
        <v>4583000</v>
      </c>
      <c r="BJ111" s="6"/>
      <c r="BK111" s="6">
        <v>4583000</v>
      </c>
      <c r="BL111" s="6"/>
      <c r="BM111" s="6"/>
      <c r="BN111" s="6"/>
      <c r="BO111" s="6">
        <v>9166000</v>
      </c>
      <c r="BP111" s="6"/>
      <c r="BQ111" s="6">
        <v>4583000</v>
      </c>
      <c r="BR111" s="6"/>
      <c r="BS111" s="6">
        <v>4583000</v>
      </c>
      <c r="BT111" s="6"/>
      <c r="BU111" s="6">
        <v>4583000</v>
      </c>
      <c r="BV111" s="6"/>
      <c r="BW111" s="6"/>
      <c r="BX111" s="6"/>
      <c r="BY111" s="6">
        <v>4583000</v>
      </c>
      <c r="BZ111" s="6"/>
      <c r="CA111" s="6">
        <v>4583000</v>
      </c>
      <c r="CB111" s="6"/>
      <c r="CC111" s="6">
        <v>4583000</v>
      </c>
      <c r="CD111" s="6"/>
      <c r="CE111" s="6"/>
      <c r="CF111" s="6"/>
      <c r="CG111" s="6">
        <v>9166000</v>
      </c>
      <c r="CH111" s="6"/>
      <c r="CI111" s="6">
        <v>4583000</v>
      </c>
      <c r="CJ111" s="6"/>
      <c r="CK111" s="6">
        <v>4583000</v>
      </c>
      <c r="CL111" s="6"/>
      <c r="CM111" s="6"/>
      <c r="CN111" s="3"/>
    </row>
    <row r="112" spans="1:92" ht="78.75">
      <c r="A112" s="10" t="s">
        <v>32</v>
      </c>
      <c r="B112" s="22" t="s">
        <v>24</v>
      </c>
      <c r="C112" s="22" t="s">
        <v>131</v>
      </c>
      <c r="D112" s="22" t="s">
        <v>25</v>
      </c>
      <c r="E112" s="22" t="s">
        <v>143</v>
      </c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22" t="s">
        <v>33</v>
      </c>
      <c r="U112" s="15"/>
      <c r="V112" s="16"/>
      <c r="W112" s="16"/>
      <c r="X112" s="16"/>
      <c r="Y112" s="16"/>
      <c r="Z112" s="17"/>
      <c r="AA112" s="18">
        <v>4583000</v>
      </c>
      <c r="AB112" s="18"/>
      <c r="AC112" s="18"/>
      <c r="AD112" s="18">
        <v>4583000</v>
      </c>
      <c r="AE112" s="18"/>
      <c r="AF112" s="18"/>
      <c r="AG112" s="18"/>
      <c r="AH112" s="18">
        <v>6806700</v>
      </c>
      <c r="AI112" s="18">
        <v>4583000</v>
      </c>
      <c r="AJ112" s="18"/>
      <c r="AK112" s="18"/>
      <c r="AL112" s="18">
        <v>6806700</v>
      </c>
      <c r="AM112" s="18"/>
      <c r="AN112" s="18">
        <v>4583000</v>
      </c>
      <c r="AO112" s="18"/>
      <c r="AP112" s="18">
        <v>2223700</v>
      </c>
      <c r="AQ112" s="18"/>
      <c r="AR112" s="23">
        <v>5898207.9100000001</v>
      </c>
      <c r="AS112" s="6"/>
      <c r="AT112" s="6">
        <v>4583000</v>
      </c>
      <c r="AU112" s="6"/>
      <c r="AV112" s="6">
        <v>6806700</v>
      </c>
      <c r="AW112" s="6"/>
      <c r="AX112" s="6">
        <v>4583000</v>
      </c>
      <c r="AY112" s="6"/>
      <c r="AZ112" s="6"/>
      <c r="BA112" s="6">
        <v>4583000</v>
      </c>
      <c r="BB112" s="6"/>
      <c r="BC112" s="6"/>
      <c r="BD112" s="6"/>
      <c r="BE112" s="6">
        <v>4583000</v>
      </c>
      <c r="BF112" s="6">
        <v>4583000</v>
      </c>
      <c r="BG112" s="6"/>
      <c r="BH112" s="6"/>
      <c r="BI112" s="6">
        <v>4583000</v>
      </c>
      <c r="BJ112" s="6"/>
      <c r="BK112" s="6">
        <v>4583000</v>
      </c>
      <c r="BL112" s="6"/>
      <c r="BM112" s="6"/>
      <c r="BN112" s="6"/>
      <c r="BO112" s="6">
        <v>9166000</v>
      </c>
      <c r="BP112" s="6"/>
      <c r="BQ112" s="6">
        <v>4583000</v>
      </c>
      <c r="BR112" s="6"/>
      <c r="BS112" s="6">
        <v>4583000</v>
      </c>
      <c r="BT112" s="6"/>
      <c r="BU112" s="6">
        <v>4583000</v>
      </c>
      <c r="BV112" s="6"/>
      <c r="BW112" s="6"/>
      <c r="BX112" s="6"/>
      <c r="BY112" s="6">
        <v>4583000</v>
      </c>
      <c r="BZ112" s="6"/>
      <c r="CA112" s="6">
        <v>4583000</v>
      </c>
      <c r="CB112" s="6"/>
      <c r="CC112" s="6">
        <v>4583000</v>
      </c>
      <c r="CD112" s="6"/>
      <c r="CE112" s="6"/>
      <c r="CF112" s="6"/>
      <c r="CG112" s="6">
        <v>9166000</v>
      </c>
      <c r="CH112" s="6"/>
      <c r="CI112" s="6">
        <v>4583000</v>
      </c>
      <c r="CJ112" s="6"/>
      <c r="CK112" s="6">
        <v>4583000</v>
      </c>
      <c r="CL112" s="6"/>
      <c r="CM112" s="6"/>
      <c r="CN112" s="3"/>
    </row>
    <row r="113" spans="1:92" ht="31.5">
      <c r="A113" s="9" t="s">
        <v>123</v>
      </c>
      <c r="B113" s="20" t="s">
        <v>24</v>
      </c>
      <c r="C113" s="20" t="s">
        <v>131</v>
      </c>
      <c r="D113" s="20" t="s">
        <v>25</v>
      </c>
      <c r="E113" s="20" t="s">
        <v>144</v>
      </c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20"/>
      <c r="U113" s="15"/>
      <c r="V113" s="16"/>
      <c r="W113" s="16"/>
      <c r="X113" s="16"/>
      <c r="Y113" s="16"/>
      <c r="Z113" s="17"/>
      <c r="AA113" s="18">
        <v>83700</v>
      </c>
      <c r="AB113" s="18"/>
      <c r="AC113" s="18"/>
      <c r="AD113" s="18">
        <v>450000</v>
      </c>
      <c r="AE113" s="18"/>
      <c r="AF113" s="18"/>
      <c r="AG113" s="18"/>
      <c r="AH113" s="18">
        <v>23700.01</v>
      </c>
      <c r="AI113" s="18">
        <v>23700.01</v>
      </c>
      <c r="AJ113" s="18"/>
      <c r="AK113" s="18"/>
      <c r="AL113" s="18">
        <v>450000</v>
      </c>
      <c r="AM113" s="18"/>
      <c r="AN113" s="18">
        <v>450000</v>
      </c>
      <c r="AO113" s="18"/>
      <c r="AP113" s="18"/>
      <c r="AQ113" s="18"/>
      <c r="AR113" s="21">
        <f>AR114</f>
        <v>485184</v>
      </c>
      <c r="AS113" s="6"/>
      <c r="AT113" s="6">
        <v>450000</v>
      </c>
      <c r="AU113" s="6"/>
      <c r="AV113" s="6">
        <v>23700.01</v>
      </c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3"/>
    </row>
    <row r="114" spans="1:92" ht="31.5">
      <c r="A114" s="10" t="s">
        <v>38</v>
      </c>
      <c r="B114" s="22" t="s">
        <v>24</v>
      </c>
      <c r="C114" s="22" t="s">
        <v>131</v>
      </c>
      <c r="D114" s="22" t="s">
        <v>25</v>
      </c>
      <c r="E114" s="22" t="s">
        <v>144</v>
      </c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22" t="s">
        <v>39</v>
      </c>
      <c r="U114" s="15"/>
      <c r="V114" s="16"/>
      <c r="W114" s="16"/>
      <c r="X114" s="16"/>
      <c r="Y114" s="16"/>
      <c r="Z114" s="17"/>
      <c r="AA114" s="18">
        <v>83700</v>
      </c>
      <c r="AB114" s="18"/>
      <c r="AC114" s="18"/>
      <c r="AD114" s="18">
        <v>450000</v>
      </c>
      <c r="AE114" s="18"/>
      <c r="AF114" s="18"/>
      <c r="AG114" s="18"/>
      <c r="AH114" s="18">
        <v>23700.01</v>
      </c>
      <c r="AI114" s="18">
        <v>23700.01</v>
      </c>
      <c r="AJ114" s="18"/>
      <c r="AK114" s="18"/>
      <c r="AL114" s="18">
        <v>450000</v>
      </c>
      <c r="AM114" s="18"/>
      <c r="AN114" s="18">
        <v>450000</v>
      </c>
      <c r="AO114" s="18"/>
      <c r="AP114" s="18"/>
      <c r="AQ114" s="18"/>
      <c r="AR114" s="23">
        <v>485184</v>
      </c>
      <c r="AS114" s="6"/>
      <c r="AT114" s="6">
        <v>450000</v>
      </c>
      <c r="AU114" s="6"/>
      <c r="AV114" s="6">
        <v>23700.01</v>
      </c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3"/>
    </row>
    <row r="115" spans="1:92" ht="31.5">
      <c r="A115" s="9" t="s">
        <v>145</v>
      </c>
      <c r="B115" s="20" t="s">
        <v>24</v>
      </c>
      <c r="C115" s="20" t="s">
        <v>131</v>
      </c>
      <c r="D115" s="20" t="s">
        <v>25</v>
      </c>
      <c r="E115" s="20" t="s">
        <v>146</v>
      </c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20"/>
      <c r="U115" s="15"/>
      <c r="V115" s="16"/>
      <c r="W115" s="16"/>
      <c r="X115" s="16"/>
      <c r="Y115" s="16"/>
      <c r="Z115" s="17"/>
      <c r="AA115" s="18">
        <v>685004</v>
      </c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21">
        <f>AR116</f>
        <v>542661.01</v>
      </c>
      <c r="AS115" s="6"/>
      <c r="AT115" s="6"/>
      <c r="AU115" s="6"/>
      <c r="AV115" s="6"/>
      <c r="AW115" s="6"/>
      <c r="AX115" s="6">
        <v>617504</v>
      </c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>
        <v>617504</v>
      </c>
      <c r="BP115" s="6"/>
      <c r="BQ115" s="6"/>
      <c r="BR115" s="6"/>
      <c r="BS115" s="6"/>
      <c r="BT115" s="6"/>
      <c r="BU115" s="6">
        <v>417504</v>
      </c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>
        <v>417504</v>
      </c>
      <c r="CH115" s="6"/>
      <c r="CI115" s="6"/>
      <c r="CJ115" s="6"/>
      <c r="CK115" s="6"/>
      <c r="CL115" s="6"/>
      <c r="CM115" s="6"/>
      <c r="CN115" s="3"/>
    </row>
    <row r="116" spans="1:92" ht="31.5">
      <c r="A116" s="10" t="s">
        <v>38</v>
      </c>
      <c r="B116" s="22" t="s">
        <v>24</v>
      </c>
      <c r="C116" s="22" t="s">
        <v>131</v>
      </c>
      <c r="D116" s="22" t="s">
        <v>25</v>
      </c>
      <c r="E116" s="22" t="s">
        <v>146</v>
      </c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22" t="s">
        <v>39</v>
      </c>
      <c r="U116" s="15"/>
      <c r="V116" s="16"/>
      <c r="W116" s="16"/>
      <c r="X116" s="16"/>
      <c r="Y116" s="16"/>
      <c r="Z116" s="17"/>
      <c r="AA116" s="18">
        <v>685004</v>
      </c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23">
        <v>542661.01</v>
      </c>
      <c r="AS116" s="6"/>
      <c r="AT116" s="6"/>
      <c r="AU116" s="6"/>
      <c r="AV116" s="6"/>
      <c r="AW116" s="6"/>
      <c r="AX116" s="6">
        <v>617504</v>
      </c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>
        <v>617504</v>
      </c>
      <c r="BP116" s="6"/>
      <c r="BQ116" s="6"/>
      <c r="BR116" s="6"/>
      <c r="BS116" s="6"/>
      <c r="BT116" s="6"/>
      <c r="BU116" s="6">
        <v>417504</v>
      </c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>
        <v>417504</v>
      </c>
      <c r="CH116" s="6"/>
      <c r="CI116" s="6"/>
      <c r="CJ116" s="6"/>
      <c r="CK116" s="6"/>
      <c r="CL116" s="6"/>
      <c r="CM116" s="6"/>
      <c r="CN116" s="3"/>
    </row>
    <row r="117" spans="1:92" ht="15.75">
      <c r="A117" s="7" t="s">
        <v>147</v>
      </c>
      <c r="B117" s="14" t="s">
        <v>24</v>
      </c>
      <c r="C117" s="14" t="s">
        <v>81</v>
      </c>
      <c r="D117" s="14" t="s">
        <v>26</v>
      </c>
      <c r="E117" s="14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4"/>
      <c r="U117" s="15"/>
      <c r="V117" s="16"/>
      <c r="W117" s="16"/>
      <c r="X117" s="16"/>
      <c r="Y117" s="16"/>
      <c r="Z117" s="17"/>
      <c r="AA117" s="18">
        <v>2300880</v>
      </c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9">
        <f>AR118</f>
        <v>1725633</v>
      </c>
      <c r="AS117" s="6"/>
      <c r="AT117" s="6"/>
      <c r="AU117" s="6"/>
      <c r="AV117" s="6"/>
      <c r="AW117" s="6"/>
      <c r="AX117" s="6">
        <v>2300880</v>
      </c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>
        <v>2300880</v>
      </c>
      <c r="BP117" s="6"/>
      <c r="BQ117" s="6"/>
      <c r="BR117" s="6"/>
      <c r="BS117" s="6"/>
      <c r="BT117" s="6"/>
      <c r="BU117" s="6">
        <v>2300880</v>
      </c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>
        <v>2300880</v>
      </c>
      <c r="CH117" s="6"/>
      <c r="CI117" s="6"/>
      <c r="CJ117" s="6"/>
      <c r="CK117" s="6"/>
      <c r="CL117" s="6"/>
      <c r="CM117" s="6"/>
      <c r="CN117" s="3"/>
    </row>
    <row r="118" spans="1:92" ht="15.75">
      <c r="A118" s="7" t="s">
        <v>148</v>
      </c>
      <c r="B118" s="14" t="s">
        <v>24</v>
      </c>
      <c r="C118" s="14" t="s">
        <v>81</v>
      </c>
      <c r="D118" s="14" t="s">
        <v>25</v>
      </c>
      <c r="E118" s="14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4"/>
      <c r="U118" s="15"/>
      <c r="V118" s="16"/>
      <c r="W118" s="16"/>
      <c r="X118" s="16"/>
      <c r="Y118" s="16"/>
      <c r="Z118" s="17"/>
      <c r="AA118" s="18">
        <v>2300880</v>
      </c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9">
        <f>AR119</f>
        <v>1725633</v>
      </c>
      <c r="AS118" s="6"/>
      <c r="AT118" s="6"/>
      <c r="AU118" s="6"/>
      <c r="AV118" s="6"/>
      <c r="AW118" s="6"/>
      <c r="AX118" s="6">
        <v>2300880</v>
      </c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>
        <v>2300880</v>
      </c>
      <c r="BP118" s="6"/>
      <c r="BQ118" s="6"/>
      <c r="BR118" s="6"/>
      <c r="BS118" s="6"/>
      <c r="BT118" s="6"/>
      <c r="BU118" s="6">
        <v>2300880</v>
      </c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>
        <v>2300880</v>
      </c>
      <c r="CH118" s="6"/>
      <c r="CI118" s="6"/>
      <c r="CJ118" s="6"/>
      <c r="CK118" s="6"/>
      <c r="CL118" s="6"/>
      <c r="CM118" s="6"/>
      <c r="CN118" s="3"/>
    </row>
    <row r="119" spans="1:92" ht="63">
      <c r="A119" s="9" t="s">
        <v>149</v>
      </c>
      <c r="B119" s="20" t="s">
        <v>24</v>
      </c>
      <c r="C119" s="20" t="s">
        <v>81</v>
      </c>
      <c r="D119" s="20" t="s">
        <v>25</v>
      </c>
      <c r="E119" s="20" t="s">
        <v>150</v>
      </c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20"/>
      <c r="U119" s="15"/>
      <c r="V119" s="16"/>
      <c r="W119" s="16"/>
      <c r="X119" s="16"/>
      <c r="Y119" s="16"/>
      <c r="Z119" s="17"/>
      <c r="AA119" s="18">
        <v>2300880</v>
      </c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21">
        <f>AR120</f>
        <v>1725633</v>
      </c>
      <c r="AS119" s="6"/>
      <c r="AT119" s="6"/>
      <c r="AU119" s="6"/>
      <c r="AV119" s="6"/>
      <c r="AW119" s="6"/>
      <c r="AX119" s="6">
        <v>2300880</v>
      </c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>
        <v>2300880</v>
      </c>
      <c r="BP119" s="6"/>
      <c r="BQ119" s="6"/>
      <c r="BR119" s="6"/>
      <c r="BS119" s="6"/>
      <c r="BT119" s="6"/>
      <c r="BU119" s="6">
        <v>2300880</v>
      </c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>
        <v>2300880</v>
      </c>
      <c r="CH119" s="6"/>
      <c r="CI119" s="6"/>
      <c r="CJ119" s="6"/>
      <c r="CK119" s="6"/>
      <c r="CL119" s="6"/>
      <c r="CM119" s="6"/>
      <c r="CN119" s="3"/>
    </row>
    <row r="120" spans="1:92" ht="31.5">
      <c r="A120" s="10" t="s">
        <v>151</v>
      </c>
      <c r="B120" s="22" t="s">
        <v>24</v>
      </c>
      <c r="C120" s="22" t="s">
        <v>81</v>
      </c>
      <c r="D120" s="22" t="s">
        <v>25</v>
      </c>
      <c r="E120" s="22" t="s">
        <v>150</v>
      </c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22" t="s">
        <v>152</v>
      </c>
      <c r="U120" s="15"/>
      <c r="V120" s="16"/>
      <c r="W120" s="16"/>
      <c r="X120" s="16"/>
      <c r="Y120" s="16"/>
      <c r="Z120" s="17"/>
      <c r="AA120" s="18">
        <v>2300880</v>
      </c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23">
        <v>1725633</v>
      </c>
      <c r="AS120" s="6"/>
      <c r="AT120" s="6"/>
      <c r="AU120" s="6"/>
      <c r="AV120" s="6"/>
      <c r="AW120" s="6"/>
      <c r="AX120" s="6">
        <v>2300880</v>
      </c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>
        <v>2300880</v>
      </c>
      <c r="BP120" s="6"/>
      <c r="BQ120" s="6"/>
      <c r="BR120" s="6"/>
      <c r="BS120" s="6"/>
      <c r="BT120" s="6"/>
      <c r="BU120" s="6">
        <v>2300880</v>
      </c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>
        <v>2300880</v>
      </c>
      <c r="CH120" s="6"/>
      <c r="CI120" s="6"/>
      <c r="CJ120" s="6"/>
      <c r="CK120" s="6"/>
      <c r="CL120" s="6"/>
      <c r="CM120" s="6"/>
      <c r="CN120" s="3"/>
    </row>
    <row r="121" spans="1:92" ht="15.75">
      <c r="A121" s="7" t="s">
        <v>153</v>
      </c>
      <c r="B121" s="14" t="s">
        <v>24</v>
      </c>
      <c r="C121" s="14" t="s">
        <v>53</v>
      </c>
      <c r="D121" s="14" t="s">
        <v>26</v>
      </c>
      <c r="E121" s="14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4"/>
      <c r="U121" s="15"/>
      <c r="V121" s="16"/>
      <c r="W121" s="16"/>
      <c r="X121" s="16"/>
      <c r="Y121" s="16"/>
      <c r="Z121" s="17"/>
      <c r="AA121" s="18">
        <v>200000</v>
      </c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>
        <v>-40000</v>
      </c>
      <c r="AM121" s="18"/>
      <c r="AN121" s="18"/>
      <c r="AO121" s="18"/>
      <c r="AP121" s="18"/>
      <c r="AQ121" s="18"/>
      <c r="AR121" s="19">
        <f>AR122</f>
        <v>41613.31</v>
      </c>
      <c r="AS121" s="6"/>
      <c r="AT121" s="6"/>
      <c r="AU121" s="6"/>
      <c r="AV121" s="6"/>
      <c r="AW121" s="6"/>
      <c r="AX121" s="6">
        <v>1547214.69</v>
      </c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>
        <v>1547214.69</v>
      </c>
      <c r="BP121" s="6"/>
      <c r="BQ121" s="6"/>
      <c r="BR121" s="6"/>
      <c r="BS121" s="6"/>
      <c r="BT121" s="6"/>
      <c r="BU121" s="6">
        <v>230000</v>
      </c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>
        <v>230000</v>
      </c>
      <c r="CH121" s="6"/>
      <c r="CI121" s="6"/>
      <c r="CJ121" s="6"/>
      <c r="CK121" s="6"/>
      <c r="CL121" s="6"/>
      <c r="CM121" s="6"/>
      <c r="CN121" s="3"/>
    </row>
    <row r="122" spans="1:92" ht="15.75">
      <c r="A122" s="7" t="s">
        <v>154</v>
      </c>
      <c r="B122" s="14" t="s">
        <v>24</v>
      </c>
      <c r="C122" s="14" t="s">
        <v>53</v>
      </c>
      <c r="D122" s="14" t="s">
        <v>25</v>
      </c>
      <c r="E122" s="14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4"/>
      <c r="U122" s="15"/>
      <c r="V122" s="16"/>
      <c r="W122" s="16"/>
      <c r="X122" s="16"/>
      <c r="Y122" s="16"/>
      <c r="Z122" s="17"/>
      <c r="AA122" s="18">
        <v>200000</v>
      </c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>
        <v>-40000</v>
      </c>
      <c r="AM122" s="18"/>
      <c r="AN122" s="18"/>
      <c r="AO122" s="18"/>
      <c r="AP122" s="18"/>
      <c r="AQ122" s="18"/>
      <c r="AR122" s="19">
        <f>AR123</f>
        <v>41613.31</v>
      </c>
      <c r="AS122" s="6"/>
      <c r="AT122" s="6"/>
      <c r="AU122" s="6"/>
      <c r="AV122" s="6"/>
      <c r="AW122" s="6"/>
      <c r="AX122" s="6">
        <v>1547214.69</v>
      </c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>
        <v>1547214.69</v>
      </c>
      <c r="BP122" s="6"/>
      <c r="BQ122" s="6"/>
      <c r="BR122" s="6"/>
      <c r="BS122" s="6"/>
      <c r="BT122" s="6"/>
      <c r="BU122" s="6">
        <v>230000</v>
      </c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>
        <v>230000</v>
      </c>
      <c r="CH122" s="6"/>
      <c r="CI122" s="6"/>
      <c r="CJ122" s="6"/>
      <c r="CK122" s="6"/>
      <c r="CL122" s="6"/>
      <c r="CM122" s="6"/>
      <c r="CN122" s="3"/>
    </row>
    <row r="123" spans="1:92" ht="47.25">
      <c r="A123" s="9" t="s">
        <v>155</v>
      </c>
      <c r="B123" s="20" t="s">
        <v>24</v>
      </c>
      <c r="C123" s="20" t="s">
        <v>53</v>
      </c>
      <c r="D123" s="20" t="s">
        <v>25</v>
      </c>
      <c r="E123" s="20" t="s">
        <v>156</v>
      </c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20"/>
      <c r="U123" s="15"/>
      <c r="V123" s="16"/>
      <c r="W123" s="16"/>
      <c r="X123" s="16"/>
      <c r="Y123" s="16"/>
      <c r="Z123" s="17"/>
      <c r="AA123" s="18">
        <v>170000</v>
      </c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>
        <v>-40000</v>
      </c>
      <c r="AM123" s="18"/>
      <c r="AN123" s="18"/>
      <c r="AO123" s="18"/>
      <c r="AP123" s="18"/>
      <c r="AQ123" s="18"/>
      <c r="AR123" s="21">
        <f>AR124</f>
        <v>41613.31</v>
      </c>
      <c r="AS123" s="6"/>
      <c r="AT123" s="6"/>
      <c r="AU123" s="6"/>
      <c r="AV123" s="6"/>
      <c r="AW123" s="6"/>
      <c r="AX123" s="6">
        <v>250000</v>
      </c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>
        <v>250000</v>
      </c>
      <c r="BP123" s="6"/>
      <c r="BQ123" s="6"/>
      <c r="BR123" s="6"/>
      <c r="BS123" s="6"/>
      <c r="BT123" s="6"/>
      <c r="BU123" s="6">
        <v>230000</v>
      </c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>
        <v>230000</v>
      </c>
      <c r="CH123" s="6"/>
      <c r="CI123" s="6"/>
      <c r="CJ123" s="6"/>
      <c r="CK123" s="6"/>
      <c r="CL123" s="6"/>
      <c r="CM123" s="6"/>
      <c r="CN123" s="3"/>
    </row>
    <row r="124" spans="1:92" ht="31.5">
      <c r="A124" s="10" t="s">
        <v>38</v>
      </c>
      <c r="B124" s="22" t="s">
        <v>24</v>
      </c>
      <c r="C124" s="22" t="s">
        <v>53</v>
      </c>
      <c r="D124" s="22" t="s">
        <v>25</v>
      </c>
      <c r="E124" s="22" t="s">
        <v>156</v>
      </c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22" t="s">
        <v>39</v>
      </c>
      <c r="U124" s="15"/>
      <c r="V124" s="16"/>
      <c r="W124" s="16"/>
      <c r="X124" s="16"/>
      <c r="Y124" s="16"/>
      <c r="Z124" s="17"/>
      <c r="AA124" s="18">
        <v>170000</v>
      </c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>
        <v>-40000</v>
      </c>
      <c r="AM124" s="18"/>
      <c r="AN124" s="18"/>
      <c r="AO124" s="18"/>
      <c r="AP124" s="18"/>
      <c r="AQ124" s="18"/>
      <c r="AR124" s="23">
        <v>41613.31</v>
      </c>
      <c r="AS124" s="6"/>
      <c r="AT124" s="6"/>
      <c r="AU124" s="6"/>
      <c r="AV124" s="6"/>
      <c r="AW124" s="6"/>
      <c r="AX124" s="6">
        <v>250000</v>
      </c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>
        <v>250000</v>
      </c>
      <c r="BP124" s="6"/>
      <c r="BQ124" s="6"/>
      <c r="BR124" s="6"/>
      <c r="BS124" s="6"/>
      <c r="BT124" s="6"/>
      <c r="BU124" s="6">
        <v>230000</v>
      </c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>
        <v>230000</v>
      </c>
      <c r="CH124" s="6"/>
      <c r="CI124" s="6"/>
      <c r="CJ124" s="6"/>
      <c r="CK124" s="6"/>
      <c r="CL124" s="6"/>
      <c r="CM124" s="6"/>
      <c r="CN124" s="3"/>
    </row>
    <row r="125" spans="1:92" ht="15.75">
      <c r="A125" s="8" t="s">
        <v>157</v>
      </c>
      <c r="B125" s="14"/>
      <c r="C125" s="14"/>
      <c r="D125" s="14"/>
      <c r="E125" s="1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14"/>
      <c r="U125" s="25"/>
      <c r="V125" s="26"/>
      <c r="W125" s="26"/>
      <c r="X125" s="26"/>
      <c r="Y125" s="26"/>
      <c r="Z125" s="24"/>
      <c r="AA125" s="27">
        <v>78548088.799999997</v>
      </c>
      <c r="AB125" s="27"/>
      <c r="AC125" s="27"/>
      <c r="AD125" s="27"/>
      <c r="AE125" s="27"/>
      <c r="AF125" s="27"/>
      <c r="AG125" s="27">
        <v>2687756</v>
      </c>
      <c r="AH125" s="27"/>
      <c r="AI125" s="27">
        <v>9995474.7799999993</v>
      </c>
      <c r="AJ125" s="27"/>
      <c r="AK125" s="27"/>
      <c r="AL125" s="27">
        <v>91885300.370000005</v>
      </c>
      <c r="AM125" s="27">
        <v>2783200</v>
      </c>
      <c r="AN125" s="27">
        <v>76287165.430000007</v>
      </c>
      <c r="AO125" s="27">
        <v>3150730</v>
      </c>
      <c r="AP125" s="27">
        <v>1640913.2</v>
      </c>
      <c r="AQ125" s="27"/>
      <c r="AR125" s="19">
        <v>94908951.109999999</v>
      </c>
      <c r="AS125" s="12">
        <v>2783200</v>
      </c>
      <c r="AT125" s="12">
        <v>76287165.430000007</v>
      </c>
      <c r="AU125" s="12">
        <v>5838486</v>
      </c>
      <c r="AV125" s="12">
        <v>11636387.98</v>
      </c>
      <c r="AW125" s="12"/>
      <c r="AX125" s="12">
        <v>80241298.200000003</v>
      </c>
      <c r="AY125" s="12"/>
      <c r="AZ125" s="12"/>
      <c r="BA125" s="12"/>
      <c r="BB125" s="12"/>
      <c r="BC125" s="12"/>
      <c r="BD125" s="12">
        <v>3303487</v>
      </c>
      <c r="BE125" s="12"/>
      <c r="BF125" s="12">
        <v>9058318.9199999999</v>
      </c>
      <c r="BG125" s="12"/>
      <c r="BH125" s="12"/>
      <c r="BI125" s="12">
        <v>196084683.31999999</v>
      </c>
      <c r="BJ125" s="12">
        <v>3232000</v>
      </c>
      <c r="BK125" s="12">
        <v>192332683.31999999</v>
      </c>
      <c r="BL125" s="12"/>
      <c r="BM125" s="12">
        <v>725927.13</v>
      </c>
      <c r="BN125" s="12"/>
      <c r="BO125" s="12">
        <v>276325981.51999998</v>
      </c>
      <c r="BP125" s="12">
        <v>3232000</v>
      </c>
      <c r="BQ125" s="12">
        <v>192332683.31999999</v>
      </c>
      <c r="BR125" s="12">
        <v>3303487</v>
      </c>
      <c r="BS125" s="12">
        <v>9784246.0500000007</v>
      </c>
      <c r="BT125" s="12"/>
      <c r="BU125" s="12">
        <v>72083851.930000007</v>
      </c>
      <c r="BV125" s="12"/>
      <c r="BW125" s="12"/>
      <c r="BX125" s="12">
        <v>3424404</v>
      </c>
      <c r="BY125" s="12">
        <v>9202770.7300000004</v>
      </c>
      <c r="BZ125" s="12"/>
      <c r="CA125" s="12">
        <v>58860618.490000002</v>
      </c>
      <c r="CB125" s="12">
        <v>414800</v>
      </c>
      <c r="CC125" s="12">
        <v>58445818.490000002</v>
      </c>
      <c r="CD125" s="12"/>
      <c r="CE125" s="12">
        <v>-541578.87</v>
      </c>
      <c r="CF125" s="12"/>
      <c r="CG125" s="12">
        <v>130944470.42</v>
      </c>
      <c r="CH125" s="12">
        <v>414800</v>
      </c>
      <c r="CI125" s="12">
        <v>58445818.490000002</v>
      </c>
      <c r="CJ125" s="12">
        <v>3424404</v>
      </c>
      <c r="CK125" s="12">
        <v>8661191.8599999994</v>
      </c>
      <c r="CL125" s="12"/>
      <c r="CM125" s="12"/>
    </row>
  </sheetData>
  <mergeCells count="80">
    <mergeCell ref="D1:AR1"/>
    <mergeCell ref="CN5:CN7"/>
    <mergeCell ref="A5:A7"/>
    <mergeCell ref="Z5:Z7"/>
    <mergeCell ref="CM5:CM7"/>
    <mergeCell ref="BN5:BN7"/>
    <mergeCell ref="AO5:AO7"/>
    <mergeCell ref="BQ5:BQ7"/>
    <mergeCell ref="AQ5:AQ7"/>
    <mergeCell ref="AZ5:AZ7"/>
    <mergeCell ref="BD5:BD7"/>
    <mergeCell ref="AW5:AW7"/>
    <mergeCell ref="BC5:BC7"/>
    <mergeCell ref="BG5:BG7"/>
    <mergeCell ref="CL5:CL7"/>
    <mergeCell ref="BA5:BA7"/>
    <mergeCell ref="CE5:CE7"/>
    <mergeCell ref="A3:CN3"/>
    <mergeCell ref="D5:D7"/>
    <mergeCell ref="CH5:CH7"/>
    <mergeCell ref="X5:X7"/>
    <mergeCell ref="BU5:BU7"/>
    <mergeCell ref="BI5:BI7"/>
    <mergeCell ref="AA5:AA7"/>
    <mergeCell ref="AX5:AX7"/>
    <mergeCell ref="AR5:AR7"/>
    <mergeCell ref="W5:W7"/>
    <mergeCell ref="BL5:BL7"/>
    <mergeCell ref="AM5:AM7"/>
    <mergeCell ref="CI5:CI7"/>
    <mergeCell ref="B5:B7"/>
    <mergeCell ref="BE5:BE7"/>
    <mergeCell ref="AT5:AT7"/>
    <mergeCell ref="CC5:CC7"/>
    <mergeCell ref="AB5:AB7"/>
    <mergeCell ref="T5:T7"/>
    <mergeCell ref="BR5:BR7"/>
    <mergeCell ref="BH5:BH7"/>
    <mergeCell ref="AY5:AY7"/>
    <mergeCell ref="BB5:BB7"/>
    <mergeCell ref="AL5:AL7"/>
    <mergeCell ref="AS5:AS7"/>
    <mergeCell ref="BF5:BF7"/>
    <mergeCell ref="BS5:BS7"/>
    <mergeCell ref="AV5:AV7"/>
    <mergeCell ref="CB5:CB7"/>
    <mergeCell ref="AF5:AF7"/>
    <mergeCell ref="AD5:AD7"/>
    <mergeCell ref="CK5:CK7"/>
    <mergeCell ref="U5:U7"/>
    <mergeCell ref="Y5:Y7"/>
    <mergeCell ref="AC5:AC7"/>
    <mergeCell ref="AN5:AN7"/>
    <mergeCell ref="BV5:BV7"/>
    <mergeCell ref="AP5:AP7"/>
    <mergeCell ref="AG5:AG7"/>
    <mergeCell ref="AE5:AE7"/>
    <mergeCell ref="BT5:BT7"/>
    <mergeCell ref="CD5:CD7"/>
    <mergeCell ref="CA5:CA7"/>
    <mergeCell ref="CF5:CF7"/>
    <mergeCell ref="CJ5:CJ7"/>
    <mergeCell ref="CG5:CG7"/>
    <mergeCell ref="BM5:BM7"/>
    <mergeCell ref="C5:C7"/>
    <mergeCell ref="BX5:BX7"/>
    <mergeCell ref="BZ5:BZ7"/>
    <mergeCell ref="AI5:AI7"/>
    <mergeCell ref="BW5:BW7"/>
    <mergeCell ref="AK5:AK7"/>
    <mergeCell ref="BY5:BY7"/>
    <mergeCell ref="BP5:BP7"/>
    <mergeCell ref="V5:V7"/>
    <mergeCell ref="BO5:BO7"/>
    <mergeCell ref="AU5:AU7"/>
    <mergeCell ref="BJ5:BJ7"/>
    <mergeCell ref="E5:S7"/>
    <mergeCell ref="BK5:BK7"/>
    <mergeCell ref="AH5:AH7"/>
    <mergeCell ref="AJ5:AJ7"/>
  </mergeCells>
  <pageMargins left="0.59055118110236227" right="0.39370078740157483" top="0.39370078740157483" bottom="0.39370078740157483" header="0" footer="0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rep:2.56.0.1141</dc:description>
  <cp:lastModifiedBy>Валерия</cp:lastModifiedBy>
  <cp:lastPrinted>2024-12-04T13:32:44Z</cp:lastPrinted>
  <dcterms:created xsi:type="dcterms:W3CDTF">2024-09-18T13:30:03Z</dcterms:created>
  <dcterms:modified xsi:type="dcterms:W3CDTF">2024-12-04T13:32:47Z</dcterms:modified>
</cp:coreProperties>
</file>