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Все года" sheetId="1" r:id="rId1"/>
  </sheets>
  <definedNames>
    <definedName name="_xlnm.Print_Titles" localSheetId="0">'Все года'!$9:$9</definedName>
  </definedNames>
  <calcPr calcId="125725" refMode="R1C1"/>
</workbook>
</file>

<file path=xl/calcChain.xml><?xml version="1.0" encoding="utf-8"?>
<calcChain xmlns="http://schemas.openxmlformats.org/spreadsheetml/2006/main">
  <c r="AR26" i="1"/>
  <c r="AR11" s="1"/>
  <c r="AR105" s="1"/>
  <c r="AR62"/>
  <c r="AR70"/>
  <c r="AR99"/>
  <c r="AR100"/>
  <c r="AR103"/>
  <c r="AR95"/>
  <c r="AR96"/>
  <c r="AR97"/>
  <c r="AR81"/>
  <c r="AR82"/>
  <c r="AR89"/>
  <c r="AR93"/>
  <c r="AR91"/>
  <c r="AR85"/>
  <c r="AR83"/>
  <c r="AR79"/>
  <c r="AR77"/>
  <c r="AR75"/>
  <c r="AR73"/>
  <c r="AR71"/>
  <c r="AR67"/>
  <c r="AR66" s="1"/>
  <c r="AR64"/>
  <c r="AR63" s="1"/>
  <c r="AR60"/>
  <c r="AR58"/>
  <c r="AR55"/>
  <c r="AR53"/>
  <c r="AR51"/>
  <c r="AR47"/>
  <c r="AR46" s="1"/>
  <c r="AR45" s="1"/>
  <c r="AR43"/>
  <c r="AR42" s="1"/>
  <c r="AR41" s="1"/>
  <c r="AR39"/>
  <c r="AR37"/>
  <c r="AR35"/>
  <c r="AR33"/>
  <c r="AR31"/>
  <c r="AR29"/>
  <c r="AR27"/>
  <c r="AR18"/>
  <c r="AR16"/>
  <c r="AR13"/>
  <c r="AR12" s="1"/>
  <c r="AR50" l="1"/>
  <c r="AR57"/>
  <c r="AR15"/>
  <c r="AR49" l="1"/>
</calcChain>
</file>

<file path=xl/sharedStrings.xml><?xml version="1.0" encoding="utf-8"?>
<sst xmlns="http://schemas.openxmlformats.org/spreadsheetml/2006/main" count="604" uniqueCount="152">
  <si>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</si>
  <si>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</si>
  <si>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</si>
  <si>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</si>
  <si>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</si>
  <si>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</si>
  <si>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</si>
  <si>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</si>
  <si>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</si>
  <si>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</si>
  <si>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</si>
  <si>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</si>
  <si>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</si>
  <si>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</si>
  <si>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</si>
  <si>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</si>
  <si>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</si>
  <si>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</si>
  <si>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</si>
  <si>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</si>
  <si>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</si>
  <si>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</si>
  <si>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</si>
  <si>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2026 г.</t>
  </si>
  <si>
    <t>2026 г. (Ф)</t>
  </si>
  <si>
    <t>2026 г. (Р)</t>
  </si>
  <si>
    <t>2026 г. (М)</t>
  </si>
  <si>
    <t>2026 г. (П)</t>
  </si>
  <si>
    <t>2026 г. (Т)</t>
  </si>
  <si>
    <t>2027 г. (Ф)</t>
  </si>
  <si>
    <t>2027 г. (Р)</t>
  </si>
  <si>
    <t>2027 г. (М)</t>
  </si>
  <si>
    <t>2027 г. (П)</t>
  </si>
  <si>
    <t>2027 г. (Т)</t>
  </si>
  <si>
    <t>003</t>
  </si>
  <si>
    <t>01</t>
  </si>
  <si>
    <t>00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</si>
  <si>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</si>
  <si>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</si>
  <si>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</si>
  <si>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по оплате труда главы муниципального образования</t>
  </si>
  <si>
    <t>25.4.01.00130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</si>
  <si>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</si>
  <si>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</si>
  <si>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03</t>
  </si>
  <si>
    <t>Обеспечение выполнения полномочий и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</si>
  <si>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</si>
  <si>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2.0.0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</si>
  <si>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</si>
  <si>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</si>
  <si>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органов местного самоуправления</t>
  </si>
  <si>
    <t>25.4.02.00140</t>
  </si>
  <si>
    <t>25.4.02.00150</t>
  </si>
  <si>
    <t>Иные бюджетные ассигнования</t>
  </si>
  <si>
    <t>8.0.0</t>
  </si>
  <si>
    <t>Обеспечение кадровой подготовки специалистов органов местного самоуправления</t>
  </si>
  <si>
    <t>25.4.02.09040</t>
  </si>
  <si>
    <t>Приобретение товаров, работ, услуг в целях обеспечения текущего функционирования Интернет-сайтов, информационных систем</t>
  </si>
  <si>
    <t>25.4.02.09080</t>
  </si>
  <si>
    <t>11</t>
  </si>
  <si>
    <t>13</t>
  </si>
  <si>
    <t>Другие общегосударственные вопросы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</si>
  <si>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</si>
  <si>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21.4.32.08290</t>
  </si>
  <si>
    <t>Межбюджетные трансферты</t>
  </si>
  <si>
    <t>5.0.0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</si>
  <si>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</si>
  <si>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25.4.02.08220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</si>
  <si>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</si>
  <si>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25.4.02.08230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</si>
  <si>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</si>
  <si>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25.4.02.08240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</si>
  <si>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</si>
  <si>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25.4.02.08250</t>
  </si>
  <si>
    <t>Выплаты и взносы по обязательствам муниципального образования</t>
  </si>
  <si>
    <t>25.4.02.09050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</si>
  <si>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</si>
  <si>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25.4.03.08280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</si>
  <si>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</si>
  <si>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</si>
  <si>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</si>
  <si>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</si>
  <si>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НАЦИОНАЛЬНАЯ БЕЗОПАСНОСТЬ И ПРАВООХРАНИТЕЛЬНАЯ ДЕЯТЕЛЬНОСТЬ</t>
  </si>
  <si>
    <t>09</t>
  </si>
  <si>
    <t>Гражданская оборона</t>
  </si>
  <si>
    <t>Мероприятия по предупреждению и ликвидации последствий чрезвычайных ситуаций и стихийных бедствий на территории муниципального образования</t>
  </si>
  <si>
    <t>21.4.34.02180</t>
  </si>
  <si>
    <t>10</t>
  </si>
  <si>
    <t>НАЦИОНАЛЬНАЯ ЭКОНОМИКА</t>
  </si>
  <si>
    <t>Дорожное хозяйство (дорожные фонды)</t>
  </si>
  <si>
    <t>Мероприятия по содержанию дорог общего пользования муниципального значения и сооружений на них</t>
  </si>
  <si>
    <t>21.4.05.03160</t>
  </si>
  <si>
    <t>Мероприятия по содержанию дорог общего пользования муниципального значения и сооружений на них (Дорожный фонд)</t>
  </si>
  <si>
    <t>21.4.05.9Д160</t>
  </si>
  <si>
    <t>Мероприятия по оформлению прав собственности на автомобильные дороги и земельные участки под ними (Дорожный фонд)</t>
  </si>
  <si>
    <t>25.4.27.9Д801</t>
  </si>
  <si>
    <t>12</t>
  </si>
  <si>
    <t>Другие вопросы в области национальной экономики</t>
  </si>
  <si>
    <t>Мероприятия по землеустройству и землепользованию</t>
  </si>
  <si>
    <t>25.4.27.03400</t>
  </si>
  <si>
    <t>Мероприятия по реализации муниципальной политики в области управления муниципальной собственностью</t>
  </si>
  <si>
    <t>25.4.27.09020</t>
  </si>
  <si>
    <t>05</t>
  </si>
  <si>
    <t>ЖИЛИЩНО-КОММУНАЛЬНОЕ ХОЗЯЙСТВО</t>
  </si>
  <si>
    <t>Жилищное хозяйство</t>
  </si>
  <si>
    <t>Мероприятия в области жилищного хозяйства муниципального образования</t>
  </si>
  <si>
    <t>21.4.31.03520</t>
  </si>
  <si>
    <t>Коммунальное хозяйство</t>
  </si>
  <si>
    <t>Мероприятия в области коммунального хозяйства</t>
  </si>
  <si>
    <t>21.4.32.03540</t>
  </si>
  <si>
    <t>Благоустройство</t>
  </si>
  <si>
    <t>Мероприятия по организации и содержанию уличного освещения населенных пунктов муниципального образования</t>
  </si>
  <si>
    <t>21.4.33.06010</t>
  </si>
  <si>
    <t>Мероприятия по озеленению территории муниципального образования</t>
  </si>
  <si>
    <t>21.4.33.06020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</si>
  <si>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</si>
  <si>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21.4.33.06030</t>
  </si>
  <si>
    <t>Мероприятия по организации и содержанию мест захоронения муниципального образования</t>
  </si>
  <si>
    <t>21.4.33.06040</t>
  </si>
  <si>
    <t>Мероприятия по организации благоустройства территории поселения</t>
  </si>
  <si>
    <t>21.4.33.06050</t>
  </si>
  <si>
    <t>08</t>
  </si>
  <si>
    <t>КУЛЬТУРА, КИНЕМАТОГРАФИЯ</t>
  </si>
  <si>
    <t>Культура</t>
  </si>
  <si>
    <t>Расходы на мероприятия по строительству, реконструкции, модернизации объектов</t>
  </si>
  <si>
    <t>21.7.03.S0660</t>
  </si>
  <si>
    <t>Капитальные вложения в объекты государственной (муниципальной) собственности</t>
  </si>
  <si>
    <t>4.0.0</t>
  </si>
  <si>
    <t>Расходы на обеспечение деятельности муниципальных учреждений культуры</t>
  </si>
  <si>
    <t>24.4.07.04400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</si>
  <si>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</si>
  <si>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24.4.07.04420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</si>
  <si>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</si>
  <si>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24.4.07.S0360</t>
  </si>
  <si>
    <t>Расходы на организацию и проведение культурно-досуговых мероприятий</t>
  </si>
  <si>
    <t>24.4.17.04430</t>
  </si>
  <si>
    <t>СОЦИАЛЬНАЯ ПОЛИТИКА</t>
  </si>
  <si>
    <t>Пенсионное обеспечение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</si>
  <si>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</si>
  <si>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25.4.02.00100</t>
  </si>
  <si>
    <t>Социальное обеспечение и иные выплаты населению</t>
  </si>
  <si>
    <t>3.0.0</t>
  </si>
  <si>
    <t>ФИЗИЧЕСКАЯ КУЛЬТУРА И СПОРТ</t>
  </si>
  <si>
    <t>Физическая культура</t>
  </si>
  <si>
    <t>Мероприятия по созданию условий для занятий физической культурой и спортом среди различных групп населения</t>
  </si>
  <si>
    <t>24.4.18.00200</t>
  </si>
  <si>
    <t>Расходы на обеспечение участия команд поселения в районных, областных и всероссийских соревнованиях</t>
  </si>
  <si>
    <t>24.4.18.00210</t>
  </si>
  <si>
    <t>Всего</t>
  </si>
  <si>
    <t>Адм</t>
  </si>
  <si>
    <t>Исполнение  расходов бюджета муниципального образования Бегуницкое сельское поселение Волосовского муниципального района Ленинградской области по ведомственной структуре за  1 квартал 2025 года</t>
  </si>
  <si>
    <t xml:space="preserve">Приложение 3 
к Решению Совета депутатов 
муниципального образования Бегуницкого сельского поселения 
Волосовского муниципального района Ленинградской области 
от  23.06.2025 г. № 49   </t>
  </si>
</sst>
</file>

<file path=xl/styles.xml><?xml version="1.0" encoding="utf-8"?>
<styleSheet xmlns="http://schemas.openxmlformats.org/spreadsheetml/2006/main">
  <numFmts count="1">
    <numFmt numFmtId="164" formatCode="?"/>
  </numFmts>
  <fonts count="12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b/>
      <sz val="12"/>
      <color indexed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0" fillId="0" borderId="0" xfId="0"/>
    <xf numFmtId="0" fontId="4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right" wrapText="1"/>
    </xf>
    <xf numFmtId="0" fontId="1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05"/>
  <sheetViews>
    <sheetView showGridLines="0" tabSelected="1" workbookViewId="0">
      <selection activeCell="BZ5" sqref="BZ5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43" width="8" hidden="1"/>
    <col min="44" max="44" width="26" customWidth="1"/>
    <col min="45" max="73" width="8" hidden="1"/>
  </cols>
  <sheetData>
    <row r="1" spans="1:73" s="12" customFormat="1" ht="99" customHeight="1">
      <c r="D1" s="28" t="s">
        <v>151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</row>
    <row r="2" spans="1:73" s="12" customFormat="1" ht="14.25" customHeight="1"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</row>
    <row r="3" spans="1:73" s="12" customFormat="1" ht="14.25" customHeight="1"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</row>
    <row r="4" spans="1:73" ht="57" customHeight="1">
      <c r="A4" s="36" t="s">
        <v>150</v>
      </c>
      <c r="B4" s="37"/>
      <c r="C4" s="37"/>
      <c r="D4" s="37"/>
      <c r="E4" s="37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7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7"/>
      <c r="AS4" s="38"/>
      <c r="AT4" s="38"/>
      <c r="AU4" s="38"/>
      <c r="AV4" s="38"/>
      <c r="AW4" s="38"/>
      <c r="AX4" s="38"/>
      <c r="AY4" s="38"/>
      <c r="AZ4" s="38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</row>
    <row r="5" spans="1:73" ht="15"/>
    <row r="6" spans="1:73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ht="15" customHeight="1">
      <c r="A7" s="31" t="s">
        <v>1</v>
      </c>
      <c r="B7" s="43" t="s">
        <v>149</v>
      </c>
      <c r="C7" s="40" t="s">
        <v>3</v>
      </c>
      <c r="D7" s="40" t="s">
        <v>4</v>
      </c>
      <c r="E7" s="40" t="s">
        <v>5</v>
      </c>
      <c r="F7" s="41" t="s">
        <v>5</v>
      </c>
      <c r="G7" s="41" t="s">
        <v>5</v>
      </c>
      <c r="H7" s="41" t="s">
        <v>5</v>
      </c>
      <c r="I7" s="41" t="s">
        <v>5</v>
      </c>
      <c r="J7" s="41" t="s">
        <v>5</v>
      </c>
      <c r="K7" s="41" t="s">
        <v>5</v>
      </c>
      <c r="L7" s="41" t="s">
        <v>5</v>
      </c>
      <c r="M7" s="41" t="s">
        <v>5</v>
      </c>
      <c r="N7" s="41" t="s">
        <v>5</v>
      </c>
      <c r="O7" s="41" t="s">
        <v>5</v>
      </c>
      <c r="P7" s="41" t="s">
        <v>5</v>
      </c>
      <c r="Q7" s="41" t="s">
        <v>5</v>
      </c>
      <c r="R7" s="41" t="s">
        <v>5</v>
      </c>
      <c r="S7" s="41" t="s">
        <v>5</v>
      </c>
      <c r="T7" s="40" t="s">
        <v>6</v>
      </c>
      <c r="U7" s="41" t="s">
        <v>7</v>
      </c>
      <c r="V7" s="41" t="s">
        <v>8</v>
      </c>
      <c r="W7" s="41" t="s">
        <v>9</v>
      </c>
      <c r="X7" s="41" t="s">
        <v>10</v>
      </c>
      <c r="Y7" s="41" t="s">
        <v>11</v>
      </c>
      <c r="Z7" s="30" t="s">
        <v>1</v>
      </c>
      <c r="AA7" s="34" t="s">
        <v>12</v>
      </c>
      <c r="AB7" s="34" t="s">
        <v>18</v>
      </c>
      <c r="AC7" s="34" t="s">
        <v>13</v>
      </c>
      <c r="AD7" s="34" t="s">
        <v>19</v>
      </c>
      <c r="AE7" s="34" t="s">
        <v>14</v>
      </c>
      <c r="AF7" s="34" t="s">
        <v>20</v>
      </c>
      <c r="AG7" s="34" t="s">
        <v>15</v>
      </c>
      <c r="AH7" s="34" t="s">
        <v>21</v>
      </c>
      <c r="AI7" s="34" t="s">
        <v>16</v>
      </c>
      <c r="AJ7" s="34" t="s">
        <v>22</v>
      </c>
      <c r="AK7" s="30" t="s">
        <v>17</v>
      </c>
      <c r="AL7" s="34" t="s">
        <v>12</v>
      </c>
      <c r="AM7" s="34" t="s">
        <v>13</v>
      </c>
      <c r="AN7" s="34" t="s">
        <v>14</v>
      </c>
      <c r="AO7" s="34" t="s">
        <v>15</v>
      </c>
      <c r="AP7" s="34" t="s">
        <v>16</v>
      </c>
      <c r="AQ7" s="30" t="s">
        <v>17</v>
      </c>
      <c r="AR7" s="31" t="s">
        <v>12</v>
      </c>
      <c r="AS7" s="34" t="s">
        <v>13</v>
      </c>
      <c r="AT7" s="34" t="s">
        <v>14</v>
      </c>
      <c r="AU7" s="34" t="s">
        <v>15</v>
      </c>
      <c r="AV7" s="34" t="s">
        <v>16</v>
      </c>
      <c r="AW7" s="30" t="s">
        <v>17</v>
      </c>
      <c r="AX7" s="30" t="s">
        <v>23</v>
      </c>
      <c r="AY7" s="30" t="s">
        <v>18</v>
      </c>
      <c r="AZ7" s="30" t="s">
        <v>24</v>
      </c>
      <c r="BA7" s="30" t="s">
        <v>19</v>
      </c>
      <c r="BB7" s="30" t="s">
        <v>25</v>
      </c>
      <c r="BC7" s="30" t="s">
        <v>20</v>
      </c>
      <c r="BD7" s="30" t="s">
        <v>26</v>
      </c>
      <c r="BE7" s="30" t="s">
        <v>21</v>
      </c>
      <c r="BF7" s="30" t="s">
        <v>27</v>
      </c>
      <c r="BG7" s="30" t="s">
        <v>22</v>
      </c>
      <c r="BH7" s="30" t="s">
        <v>28</v>
      </c>
      <c r="BI7" s="30" t="s">
        <v>23</v>
      </c>
      <c r="BJ7" s="30" t="s">
        <v>24</v>
      </c>
      <c r="BK7" s="30" t="s">
        <v>25</v>
      </c>
      <c r="BL7" s="30" t="s">
        <v>26</v>
      </c>
      <c r="BM7" s="30" t="s">
        <v>27</v>
      </c>
      <c r="BN7" s="30" t="s">
        <v>28</v>
      </c>
      <c r="BO7" s="30" t="s">
        <v>29</v>
      </c>
      <c r="BP7" s="30" t="s">
        <v>30</v>
      </c>
      <c r="BQ7" s="30" t="s">
        <v>31</v>
      </c>
      <c r="BR7" s="30" t="s">
        <v>32</v>
      </c>
      <c r="BS7" s="30" t="s">
        <v>33</v>
      </c>
      <c r="BT7" s="32" t="s">
        <v>0</v>
      </c>
      <c r="BU7" s="30" t="s">
        <v>1</v>
      </c>
    </row>
    <row r="8" spans="1:73" ht="15" customHeight="1">
      <c r="A8" s="31"/>
      <c r="B8" s="40"/>
      <c r="C8" s="40"/>
      <c r="D8" s="40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0"/>
      <c r="U8" s="41"/>
      <c r="V8" s="41"/>
      <c r="W8" s="41"/>
      <c r="X8" s="41"/>
      <c r="Y8" s="41"/>
      <c r="Z8" s="30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0"/>
      <c r="AL8" s="35"/>
      <c r="AM8" s="35"/>
      <c r="AN8" s="35"/>
      <c r="AO8" s="35"/>
      <c r="AP8" s="35"/>
      <c r="AQ8" s="30"/>
      <c r="AR8" s="42"/>
      <c r="AS8" s="35"/>
      <c r="AT8" s="35"/>
      <c r="AU8" s="35"/>
      <c r="AV8" s="35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3"/>
      <c r="BU8" s="30"/>
    </row>
    <row r="9" spans="1:73" ht="15" customHeight="1">
      <c r="A9" s="31"/>
      <c r="B9" s="40" t="s">
        <v>2</v>
      </c>
      <c r="C9" s="40" t="s">
        <v>3</v>
      </c>
      <c r="D9" s="40" t="s">
        <v>4</v>
      </c>
      <c r="E9" s="40" t="s">
        <v>5</v>
      </c>
      <c r="F9" s="41" t="s">
        <v>5</v>
      </c>
      <c r="G9" s="41" t="s">
        <v>5</v>
      </c>
      <c r="H9" s="41" t="s">
        <v>5</v>
      </c>
      <c r="I9" s="41" t="s">
        <v>5</v>
      </c>
      <c r="J9" s="41" t="s">
        <v>5</v>
      </c>
      <c r="K9" s="41" t="s">
        <v>5</v>
      </c>
      <c r="L9" s="41" t="s">
        <v>5</v>
      </c>
      <c r="M9" s="41" t="s">
        <v>5</v>
      </c>
      <c r="N9" s="41" t="s">
        <v>5</v>
      </c>
      <c r="O9" s="41" t="s">
        <v>5</v>
      </c>
      <c r="P9" s="41" t="s">
        <v>5</v>
      </c>
      <c r="Q9" s="41" t="s">
        <v>5</v>
      </c>
      <c r="R9" s="41" t="s">
        <v>5</v>
      </c>
      <c r="S9" s="41" t="s">
        <v>5</v>
      </c>
      <c r="T9" s="40" t="s">
        <v>6</v>
      </c>
      <c r="U9" s="41" t="s">
        <v>7</v>
      </c>
      <c r="V9" s="41" t="s">
        <v>8</v>
      </c>
      <c r="W9" s="41" t="s">
        <v>9</v>
      </c>
      <c r="X9" s="41" t="s">
        <v>10</v>
      </c>
      <c r="Y9" s="41"/>
      <c r="Z9" s="30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"/>
      <c r="AL9" s="34"/>
      <c r="AM9" s="34"/>
      <c r="AN9" s="34"/>
      <c r="AO9" s="34"/>
      <c r="AP9" s="34"/>
      <c r="AQ9" s="30"/>
      <c r="AR9" s="31"/>
      <c r="AS9" s="34"/>
      <c r="AT9" s="34"/>
      <c r="AU9" s="34"/>
      <c r="AV9" s="34"/>
      <c r="AW9" s="30"/>
      <c r="AX9" s="30" t="s">
        <v>12</v>
      </c>
      <c r="AY9" s="30"/>
      <c r="AZ9" s="30" t="s">
        <v>13</v>
      </c>
      <c r="BA9" s="30"/>
      <c r="BB9" s="30" t="s">
        <v>14</v>
      </c>
      <c r="BC9" s="30"/>
      <c r="BD9" s="30" t="s">
        <v>15</v>
      </c>
      <c r="BE9" s="30"/>
      <c r="BF9" s="30" t="s">
        <v>16</v>
      </c>
      <c r="BG9" s="30"/>
      <c r="BH9" s="30" t="s">
        <v>17</v>
      </c>
      <c r="BI9" s="30" t="s">
        <v>12</v>
      </c>
      <c r="BJ9" s="30" t="s">
        <v>13</v>
      </c>
      <c r="BK9" s="30" t="s">
        <v>14</v>
      </c>
      <c r="BL9" s="30" t="s">
        <v>15</v>
      </c>
      <c r="BM9" s="30" t="s">
        <v>16</v>
      </c>
      <c r="BN9" s="30" t="s">
        <v>17</v>
      </c>
      <c r="BO9" s="30" t="s">
        <v>13</v>
      </c>
      <c r="BP9" s="30" t="s">
        <v>14</v>
      </c>
      <c r="BQ9" s="30" t="s">
        <v>15</v>
      </c>
      <c r="BR9" s="30" t="s">
        <v>16</v>
      </c>
      <c r="BS9" s="30" t="s">
        <v>17</v>
      </c>
      <c r="BT9" s="34"/>
      <c r="BU9" s="30"/>
    </row>
    <row r="10" spans="1:73" ht="15" hidden="1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4"/>
      <c r="W10" s="4"/>
      <c r="X10" s="4"/>
      <c r="Y10" s="4"/>
      <c r="Z10" s="2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2"/>
    </row>
    <row r="11" spans="1:73" ht="31.5">
      <c r="A11" s="6" t="s">
        <v>37</v>
      </c>
      <c r="B11" s="13" t="s">
        <v>34</v>
      </c>
      <c r="C11" s="13" t="s">
        <v>35</v>
      </c>
      <c r="D11" s="13" t="s">
        <v>36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3"/>
      <c r="U11" s="14"/>
      <c r="V11" s="15"/>
      <c r="W11" s="15"/>
      <c r="X11" s="15"/>
      <c r="Y11" s="15"/>
      <c r="Z11" s="16"/>
      <c r="AA11" s="17">
        <v>24622741.27</v>
      </c>
      <c r="AB11" s="17"/>
      <c r="AC11" s="17"/>
      <c r="AD11" s="17">
        <v>3520</v>
      </c>
      <c r="AE11" s="17"/>
      <c r="AF11" s="17"/>
      <c r="AG11" s="17"/>
      <c r="AH11" s="17">
        <v>2355963.81</v>
      </c>
      <c r="AI11" s="17">
        <v>2355963.81</v>
      </c>
      <c r="AJ11" s="17"/>
      <c r="AK11" s="17"/>
      <c r="AL11" s="17">
        <v>3520</v>
      </c>
      <c r="AM11" s="17"/>
      <c r="AN11" s="17">
        <v>3520</v>
      </c>
      <c r="AO11" s="17"/>
      <c r="AP11" s="17"/>
      <c r="AQ11" s="17"/>
      <c r="AR11" s="18">
        <f>AR12+AR15+AR26</f>
        <v>4689897.21</v>
      </c>
      <c r="AS11" s="17"/>
      <c r="AT11" s="17">
        <v>3520</v>
      </c>
      <c r="AU11" s="17"/>
      <c r="AV11" s="17">
        <v>2355963.81</v>
      </c>
      <c r="AW11" s="17"/>
      <c r="AX11" s="17">
        <v>24252356.52</v>
      </c>
      <c r="AY11" s="17"/>
      <c r="AZ11" s="17"/>
      <c r="BA11" s="17">
        <v>3520</v>
      </c>
      <c r="BB11" s="17"/>
      <c r="BC11" s="17"/>
      <c r="BD11" s="17"/>
      <c r="BE11" s="17">
        <v>2248132.52</v>
      </c>
      <c r="BF11" s="17">
        <v>2248132.52</v>
      </c>
      <c r="BG11" s="17"/>
      <c r="BH11" s="17"/>
      <c r="BI11" s="17">
        <v>3520</v>
      </c>
      <c r="BJ11" s="17"/>
      <c r="BK11" s="17">
        <v>3520</v>
      </c>
      <c r="BL11" s="17"/>
      <c r="BM11" s="17"/>
      <c r="BN11" s="17"/>
      <c r="BO11" s="5"/>
      <c r="BP11" s="5">
        <v>3520</v>
      </c>
      <c r="BQ11" s="5"/>
      <c r="BR11" s="5">
        <v>2357594.4300000002</v>
      </c>
      <c r="BS11" s="5"/>
      <c r="BT11" s="5"/>
      <c r="BU11" s="2"/>
    </row>
    <row r="12" spans="1:73" ht="63">
      <c r="A12" s="6" t="s">
        <v>39</v>
      </c>
      <c r="B12" s="13" t="s">
        <v>34</v>
      </c>
      <c r="C12" s="13" t="s">
        <v>35</v>
      </c>
      <c r="D12" s="13" t="s">
        <v>38</v>
      </c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3"/>
      <c r="U12" s="14"/>
      <c r="V12" s="15"/>
      <c r="W12" s="15"/>
      <c r="X12" s="15"/>
      <c r="Y12" s="15"/>
      <c r="Z12" s="16"/>
      <c r="AA12" s="17">
        <v>2991600</v>
      </c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8">
        <f>AR13</f>
        <v>610808.65</v>
      </c>
      <c r="AS12" s="17"/>
      <c r="AT12" s="17"/>
      <c r="AU12" s="17"/>
      <c r="AV12" s="17"/>
      <c r="AW12" s="17"/>
      <c r="AX12" s="17">
        <v>2991600</v>
      </c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5"/>
      <c r="BP12" s="5"/>
      <c r="BQ12" s="5"/>
      <c r="BR12" s="5"/>
      <c r="BS12" s="5"/>
      <c r="BT12" s="5"/>
      <c r="BU12" s="2"/>
    </row>
    <row r="13" spans="1:73" ht="31.5">
      <c r="A13" s="8" t="s">
        <v>40</v>
      </c>
      <c r="B13" s="19" t="s">
        <v>34</v>
      </c>
      <c r="C13" s="19" t="s">
        <v>35</v>
      </c>
      <c r="D13" s="19" t="s">
        <v>38</v>
      </c>
      <c r="E13" s="19" t="s">
        <v>41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9"/>
      <c r="U13" s="14"/>
      <c r="V13" s="15"/>
      <c r="W13" s="15"/>
      <c r="X13" s="15"/>
      <c r="Y13" s="15"/>
      <c r="Z13" s="16"/>
      <c r="AA13" s="17">
        <v>2991600</v>
      </c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20">
        <f>AR14</f>
        <v>610808.65</v>
      </c>
      <c r="AS13" s="17"/>
      <c r="AT13" s="17"/>
      <c r="AU13" s="17"/>
      <c r="AV13" s="17"/>
      <c r="AW13" s="17"/>
      <c r="AX13" s="17">
        <v>2991600</v>
      </c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5"/>
      <c r="BP13" s="5"/>
      <c r="BQ13" s="5"/>
      <c r="BR13" s="5"/>
      <c r="BS13" s="5"/>
      <c r="BT13" s="5"/>
      <c r="BU13" s="2"/>
    </row>
    <row r="14" spans="1:73" ht="94.5">
      <c r="A14" s="9" t="s">
        <v>42</v>
      </c>
      <c r="B14" s="21" t="s">
        <v>34</v>
      </c>
      <c r="C14" s="21" t="s">
        <v>35</v>
      </c>
      <c r="D14" s="21" t="s">
        <v>38</v>
      </c>
      <c r="E14" s="21" t="s">
        <v>41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1" t="s">
        <v>43</v>
      </c>
      <c r="U14" s="14"/>
      <c r="V14" s="15"/>
      <c r="W14" s="15"/>
      <c r="X14" s="15"/>
      <c r="Y14" s="15"/>
      <c r="Z14" s="16"/>
      <c r="AA14" s="17">
        <v>2991600</v>
      </c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22">
        <v>610808.65</v>
      </c>
      <c r="AS14" s="17"/>
      <c r="AT14" s="17"/>
      <c r="AU14" s="17"/>
      <c r="AV14" s="17"/>
      <c r="AW14" s="17"/>
      <c r="AX14" s="17">
        <v>2991600</v>
      </c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5"/>
      <c r="BP14" s="5"/>
      <c r="BQ14" s="5"/>
      <c r="BR14" s="5"/>
      <c r="BS14" s="5"/>
      <c r="BT14" s="5"/>
      <c r="BU14" s="2"/>
    </row>
    <row r="15" spans="1:73" ht="94.5">
      <c r="A15" s="6" t="s">
        <v>49</v>
      </c>
      <c r="B15" s="13" t="s">
        <v>34</v>
      </c>
      <c r="C15" s="13" t="s">
        <v>35</v>
      </c>
      <c r="D15" s="13" t="s">
        <v>48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3"/>
      <c r="U15" s="14"/>
      <c r="V15" s="15"/>
      <c r="W15" s="15"/>
      <c r="X15" s="15"/>
      <c r="Y15" s="15"/>
      <c r="Z15" s="16"/>
      <c r="AA15" s="17">
        <v>18935177.460000001</v>
      </c>
      <c r="AB15" s="17"/>
      <c r="AC15" s="17"/>
      <c r="AD15" s="17">
        <v>3520</v>
      </c>
      <c r="AE15" s="17"/>
      <c r="AF15" s="17"/>
      <c r="AG15" s="17"/>
      <c r="AH15" s="17"/>
      <c r="AI15" s="17"/>
      <c r="AJ15" s="17"/>
      <c r="AK15" s="17"/>
      <c r="AL15" s="17">
        <v>3520</v>
      </c>
      <c r="AM15" s="17"/>
      <c r="AN15" s="17">
        <v>3520</v>
      </c>
      <c r="AO15" s="17"/>
      <c r="AP15" s="17"/>
      <c r="AQ15" s="17"/>
      <c r="AR15" s="18">
        <f>AR16+AR18+AR25</f>
        <v>3477090.17</v>
      </c>
      <c r="AS15" s="17"/>
      <c r="AT15" s="17">
        <v>3520</v>
      </c>
      <c r="AU15" s="17"/>
      <c r="AV15" s="17"/>
      <c r="AW15" s="17"/>
      <c r="AX15" s="17">
        <v>18772624</v>
      </c>
      <c r="AY15" s="17"/>
      <c r="AZ15" s="17"/>
      <c r="BA15" s="17">
        <v>3520</v>
      </c>
      <c r="BB15" s="17"/>
      <c r="BC15" s="17"/>
      <c r="BD15" s="17"/>
      <c r="BE15" s="17"/>
      <c r="BF15" s="17"/>
      <c r="BG15" s="17"/>
      <c r="BH15" s="17"/>
      <c r="BI15" s="17">
        <v>3520</v>
      </c>
      <c r="BJ15" s="17"/>
      <c r="BK15" s="17">
        <v>3520</v>
      </c>
      <c r="BL15" s="17"/>
      <c r="BM15" s="17"/>
      <c r="BN15" s="17"/>
      <c r="BO15" s="5"/>
      <c r="BP15" s="5">
        <v>3520</v>
      </c>
      <c r="BQ15" s="5"/>
      <c r="BR15" s="5"/>
      <c r="BS15" s="5"/>
      <c r="BT15" s="5"/>
      <c r="BU15" s="2"/>
    </row>
    <row r="16" spans="1:73" ht="47.25">
      <c r="A16" s="8" t="s">
        <v>50</v>
      </c>
      <c r="B16" s="19" t="s">
        <v>34</v>
      </c>
      <c r="C16" s="19" t="s">
        <v>35</v>
      </c>
      <c r="D16" s="19" t="s">
        <v>48</v>
      </c>
      <c r="E16" s="19" t="s">
        <v>51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9"/>
      <c r="U16" s="14"/>
      <c r="V16" s="15"/>
      <c r="W16" s="15"/>
      <c r="X16" s="15"/>
      <c r="Y16" s="15"/>
      <c r="Z16" s="16"/>
      <c r="AA16" s="17">
        <v>15398053.460000001</v>
      </c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20">
        <f>AR17</f>
        <v>2824283.71</v>
      </c>
      <c r="AS16" s="17"/>
      <c r="AT16" s="17"/>
      <c r="AU16" s="17"/>
      <c r="AV16" s="17"/>
      <c r="AW16" s="17"/>
      <c r="AX16" s="17">
        <v>15554000</v>
      </c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5"/>
      <c r="BP16" s="5"/>
      <c r="BQ16" s="5"/>
      <c r="BR16" s="5"/>
      <c r="BS16" s="5"/>
      <c r="BT16" s="5"/>
      <c r="BU16" s="2"/>
    </row>
    <row r="17" spans="1:73" ht="94.5">
      <c r="A17" s="9" t="s">
        <v>42</v>
      </c>
      <c r="B17" s="21" t="s">
        <v>34</v>
      </c>
      <c r="C17" s="21" t="s">
        <v>35</v>
      </c>
      <c r="D17" s="21" t="s">
        <v>48</v>
      </c>
      <c r="E17" s="21" t="s">
        <v>51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1" t="s">
        <v>43</v>
      </c>
      <c r="U17" s="14"/>
      <c r="V17" s="15"/>
      <c r="W17" s="15"/>
      <c r="X17" s="15"/>
      <c r="Y17" s="15"/>
      <c r="Z17" s="16"/>
      <c r="AA17" s="17">
        <v>15398053.460000001</v>
      </c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22">
        <v>2824283.71</v>
      </c>
      <c r="AS17" s="17"/>
      <c r="AT17" s="17"/>
      <c r="AU17" s="17"/>
      <c r="AV17" s="17"/>
      <c r="AW17" s="17"/>
      <c r="AX17" s="17">
        <v>15554000</v>
      </c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5"/>
      <c r="BP17" s="5"/>
      <c r="BQ17" s="5"/>
      <c r="BR17" s="5"/>
      <c r="BS17" s="5"/>
      <c r="BT17" s="5"/>
      <c r="BU17" s="2"/>
    </row>
    <row r="18" spans="1:73" ht="47.25">
      <c r="A18" s="8" t="s">
        <v>45</v>
      </c>
      <c r="B18" s="19" t="s">
        <v>34</v>
      </c>
      <c r="C18" s="19" t="s">
        <v>35</v>
      </c>
      <c r="D18" s="19" t="s">
        <v>48</v>
      </c>
      <c r="E18" s="19" t="s">
        <v>52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9"/>
      <c r="U18" s="14"/>
      <c r="V18" s="15"/>
      <c r="W18" s="15"/>
      <c r="X18" s="15"/>
      <c r="Y18" s="15"/>
      <c r="Z18" s="16"/>
      <c r="AA18" s="17">
        <v>2987124</v>
      </c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20">
        <f>AR19+AR20</f>
        <v>459746.86</v>
      </c>
      <c r="AS18" s="17"/>
      <c r="AT18" s="17"/>
      <c r="AU18" s="17"/>
      <c r="AV18" s="17"/>
      <c r="AW18" s="17"/>
      <c r="AX18" s="17">
        <v>2718624</v>
      </c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5"/>
      <c r="BP18" s="5"/>
      <c r="BQ18" s="5"/>
      <c r="BR18" s="5"/>
      <c r="BS18" s="5"/>
      <c r="BT18" s="5"/>
      <c r="BU18" s="2"/>
    </row>
    <row r="19" spans="1:73" ht="94.5">
      <c r="A19" s="9" t="s">
        <v>42</v>
      </c>
      <c r="B19" s="21" t="s">
        <v>34</v>
      </c>
      <c r="C19" s="21" t="s">
        <v>35</v>
      </c>
      <c r="D19" s="21" t="s">
        <v>48</v>
      </c>
      <c r="E19" s="21" t="s">
        <v>52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21" t="s">
        <v>43</v>
      </c>
      <c r="U19" s="14"/>
      <c r="V19" s="15"/>
      <c r="W19" s="15"/>
      <c r="X19" s="15"/>
      <c r="Y19" s="15"/>
      <c r="Z19" s="16"/>
      <c r="AA19" s="17">
        <v>903624</v>
      </c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22">
        <v>167873.79</v>
      </c>
      <c r="AS19" s="17"/>
      <c r="AT19" s="17"/>
      <c r="AU19" s="17"/>
      <c r="AV19" s="17"/>
      <c r="AW19" s="17"/>
      <c r="AX19" s="17">
        <v>903624</v>
      </c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5"/>
      <c r="BP19" s="5"/>
      <c r="BQ19" s="5"/>
      <c r="BR19" s="5"/>
      <c r="BS19" s="5"/>
      <c r="BT19" s="5"/>
      <c r="BU19" s="2"/>
    </row>
    <row r="20" spans="1:73" ht="47.25">
      <c r="A20" s="9" t="s">
        <v>46</v>
      </c>
      <c r="B20" s="21" t="s">
        <v>34</v>
      </c>
      <c r="C20" s="21" t="s">
        <v>35</v>
      </c>
      <c r="D20" s="21" t="s">
        <v>48</v>
      </c>
      <c r="E20" s="21" t="s">
        <v>52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1" t="s">
        <v>47</v>
      </c>
      <c r="U20" s="14"/>
      <c r="V20" s="15"/>
      <c r="W20" s="15"/>
      <c r="X20" s="15"/>
      <c r="Y20" s="15"/>
      <c r="Z20" s="16"/>
      <c r="AA20" s="17">
        <v>2073500</v>
      </c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22">
        <v>291873.07</v>
      </c>
      <c r="AS20" s="17"/>
      <c r="AT20" s="17"/>
      <c r="AU20" s="17"/>
      <c r="AV20" s="17"/>
      <c r="AW20" s="17"/>
      <c r="AX20" s="17">
        <v>1805000</v>
      </c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5"/>
      <c r="BP20" s="5"/>
      <c r="BQ20" s="5"/>
      <c r="BR20" s="5"/>
      <c r="BS20" s="5"/>
      <c r="BT20" s="5"/>
      <c r="BU20" s="2"/>
    </row>
    <row r="21" spans="1:73" ht="15.75">
      <c r="A21" s="9" t="s">
        <v>53</v>
      </c>
      <c r="B21" s="21" t="s">
        <v>34</v>
      </c>
      <c r="C21" s="21" t="s">
        <v>35</v>
      </c>
      <c r="D21" s="21" t="s">
        <v>48</v>
      </c>
      <c r="E21" s="21" t="s">
        <v>52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1" t="s">
        <v>54</v>
      </c>
      <c r="U21" s="14"/>
      <c r="V21" s="15"/>
      <c r="W21" s="15"/>
      <c r="X21" s="15"/>
      <c r="Y21" s="15"/>
      <c r="Z21" s="16"/>
      <c r="AA21" s="17">
        <v>10000</v>
      </c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22">
        <v>10000</v>
      </c>
      <c r="AS21" s="17"/>
      <c r="AT21" s="17"/>
      <c r="AU21" s="17"/>
      <c r="AV21" s="17"/>
      <c r="AW21" s="17"/>
      <c r="AX21" s="17">
        <v>10000</v>
      </c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5"/>
      <c r="BP21" s="5"/>
      <c r="BQ21" s="5"/>
      <c r="BR21" s="5"/>
      <c r="BS21" s="5"/>
      <c r="BT21" s="5"/>
      <c r="BU21" s="2"/>
    </row>
    <row r="22" spans="1:73" ht="47.25">
      <c r="A22" s="8" t="s">
        <v>55</v>
      </c>
      <c r="B22" s="19" t="s">
        <v>34</v>
      </c>
      <c r="C22" s="19" t="s">
        <v>35</v>
      </c>
      <c r="D22" s="19" t="s">
        <v>48</v>
      </c>
      <c r="E22" s="19" t="s">
        <v>56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9"/>
      <c r="U22" s="14"/>
      <c r="V22" s="15"/>
      <c r="W22" s="15"/>
      <c r="X22" s="15"/>
      <c r="Y22" s="15"/>
      <c r="Z22" s="16"/>
      <c r="AA22" s="17">
        <v>100000</v>
      </c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20">
        <v>100000</v>
      </c>
      <c r="AS22" s="17"/>
      <c r="AT22" s="17"/>
      <c r="AU22" s="17"/>
      <c r="AV22" s="17"/>
      <c r="AW22" s="17"/>
      <c r="AX22" s="17">
        <v>50000</v>
      </c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5"/>
      <c r="BP22" s="5"/>
      <c r="BQ22" s="5"/>
      <c r="BR22" s="5"/>
      <c r="BS22" s="5"/>
      <c r="BT22" s="5"/>
      <c r="BU22" s="2"/>
    </row>
    <row r="23" spans="1:73" ht="47.25">
      <c r="A23" s="9" t="s">
        <v>46</v>
      </c>
      <c r="B23" s="21" t="s">
        <v>34</v>
      </c>
      <c r="C23" s="21" t="s">
        <v>35</v>
      </c>
      <c r="D23" s="21" t="s">
        <v>48</v>
      </c>
      <c r="E23" s="21" t="s">
        <v>56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1" t="s">
        <v>47</v>
      </c>
      <c r="U23" s="14"/>
      <c r="V23" s="15"/>
      <c r="W23" s="15"/>
      <c r="X23" s="15"/>
      <c r="Y23" s="15"/>
      <c r="Z23" s="16"/>
      <c r="AA23" s="17">
        <v>100000</v>
      </c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22">
        <v>100000</v>
      </c>
      <c r="AS23" s="17"/>
      <c r="AT23" s="17"/>
      <c r="AU23" s="17"/>
      <c r="AV23" s="17"/>
      <c r="AW23" s="17"/>
      <c r="AX23" s="17">
        <v>50000</v>
      </c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5"/>
      <c r="BP23" s="5"/>
      <c r="BQ23" s="5"/>
      <c r="BR23" s="5"/>
      <c r="BS23" s="5"/>
      <c r="BT23" s="5"/>
      <c r="BU23" s="2"/>
    </row>
    <row r="24" spans="1:73" ht="63">
      <c r="A24" s="8" t="s">
        <v>57</v>
      </c>
      <c r="B24" s="19" t="s">
        <v>34</v>
      </c>
      <c r="C24" s="19" t="s">
        <v>35</v>
      </c>
      <c r="D24" s="19" t="s">
        <v>48</v>
      </c>
      <c r="E24" s="19" t="s">
        <v>58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9"/>
      <c r="U24" s="14"/>
      <c r="V24" s="15"/>
      <c r="W24" s="15"/>
      <c r="X24" s="15"/>
      <c r="Y24" s="15"/>
      <c r="Z24" s="16"/>
      <c r="AA24" s="17">
        <v>450000</v>
      </c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20">
        <v>450000</v>
      </c>
      <c r="AS24" s="17"/>
      <c r="AT24" s="17"/>
      <c r="AU24" s="17"/>
      <c r="AV24" s="17"/>
      <c r="AW24" s="17"/>
      <c r="AX24" s="17">
        <v>450000</v>
      </c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5"/>
      <c r="BP24" s="5"/>
      <c r="BQ24" s="5"/>
      <c r="BR24" s="5"/>
      <c r="BS24" s="5"/>
      <c r="BT24" s="5"/>
      <c r="BU24" s="2"/>
    </row>
    <row r="25" spans="1:73" ht="47.25">
      <c r="A25" s="9" t="s">
        <v>46</v>
      </c>
      <c r="B25" s="21" t="s">
        <v>34</v>
      </c>
      <c r="C25" s="21" t="s">
        <v>35</v>
      </c>
      <c r="D25" s="21" t="s">
        <v>48</v>
      </c>
      <c r="E25" s="21" t="s">
        <v>58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21" t="s">
        <v>47</v>
      </c>
      <c r="U25" s="14"/>
      <c r="V25" s="15"/>
      <c r="W25" s="15"/>
      <c r="X25" s="15"/>
      <c r="Y25" s="15"/>
      <c r="Z25" s="16"/>
      <c r="AA25" s="17">
        <v>450000</v>
      </c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22">
        <v>193059.6</v>
      </c>
      <c r="AS25" s="17"/>
      <c r="AT25" s="17"/>
      <c r="AU25" s="17"/>
      <c r="AV25" s="17"/>
      <c r="AW25" s="17"/>
      <c r="AX25" s="17">
        <v>450000</v>
      </c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5"/>
      <c r="BP25" s="5"/>
      <c r="BQ25" s="5"/>
      <c r="BR25" s="5"/>
      <c r="BS25" s="5"/>
      <c r="BT25" s="5"/>
      <c r="BU25" s="2"/>
    </row>
    <row r="26" spans="1:73" ht="15.75">
      <c r="A26" s="6" t="s">
        <v>61</v>
      </c>
      <c r="B26" s="13" t="s">
        <v>34</v>
      </c>
      <c r="C26" s="13" t="s">
        <v>35</v>
      </c>
      <c r="D26" s="13" t="s">
        <v>60</v>
      </c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3"/>
      <c r="U26" s="14"/>
      <c r="V26" s="15"/>
      <c r="W26" s="15"/>
      <c r="X26" s="15"/>
      <c r="Y26" s="15"/>
      <c r="Z26" s="16"/>
      <c r="AA26" s="17">
        <v>2380963.81</v>
      </c>
      <c r="AB26" s="17"/>
      <c r="AC26" s="17"/>
      <c r="AD26" s="17"/>
      <c r="AE26" s="17"/>
      <c r="AF26" s="17"/>
      <c r="AG26" s="17"/>
      <c r="AH26" s="17">
        <v>2355963.81</v>
      </c>
      <c r="AI26" s="17">
        <v>2355963.81</v>
      </c>
      <c r="AJ26" s="17"/>
      <c r="AK26" s="17"/>
      <c r="AL26" s="17"/>
      <c r="AM26" s="17"/>
      <c r="AN26" s="17"/>
      <c r="AO26" s="17"/>
      <c r="AP26" s="17"/>
      <c r="AQ26" s="17"/>
      <c r="AR26" s="18">
        <f>AR27+AR29+AR31+AR33+AR35+AR37+AR39</f>
        <v>601998.39</v>
      </c>
      <c r="AS26" s="17"/>
      <c r="AT26" s="17"/>
      <c r="AU26" s="17"/>
      <c r="AV26" s="17">
        <v>2355963.81</v>
      </c>
      <c r="AW26" s="17"/>
      <c r="AX26" s="17">
        <v>2273132.52</v>
      </c>
      <c r="AY26" s="17"/>
      <c r="AZ26" s="17"/>
      <c r="BA26" s="17"/>
      <c r="BB26" s="17"/>
      <c r="BC26" s="17"/>
      <c r="BD26" s="17"/>
      <c r="BE26" s="17">
        <v>2248132.52</v>
      </c>
      <c r="BF26" s="17">
        <v>2248132.52</v>
      </c>
      <c r="BG26" s="17"/>
      <c r="BH26" s="17"/>
      <c r="BI26" s="17"/>
      <c r="BJ26" s="17"/>
      <c r="BK26" s="17"/>
      <c r="BL26" s="17"/>
      <c r="BM26" s="17"/>
      <c r="BN26" s="17"/>
      <c r="BO26" s="5"/>
      <c r="BP26" s="5"/>
      <c r="BQ26" s="5"/>
      <c r="BR26" s="5">
        <v>2357594.4300000002</v>
      </c>
      <c r="BS26" s="5"/>
      <c r="BT26" s="5"/>
      <c r="BU26" s="2"/>
    </row>
    <row r="27" spans="1:73" ht="78.75">
      <c r="A27" s="8" t="s">
        <v>62</v>
      </c>
      <c r="B27" s="19" t="s">
        <v>34</v>
      </c>
      <c r="C27" s="19" t="s">
        <v>35</v>
      </c>
      <c r="D27" s="19" t="s">
        <v>60</v>
      </c>
      <c r="E27" s="19" t="s">
        <v>63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9"/>
      <c r="U27" s="14"/>
      <c r="V27" s="15"/>
      <c r="W27" s="15"/>
      <c r="X27" s="15"/>
      <c r="Y27" s="15"/>
      <c r="Z27" s="16"/>
      <c r="AA27" s="17">
        <v>102989.96</v>
      </c>
      <c r="AB27" s="17"/>
      <c r="AC27" s="17"/>
      <c r="AD27" s="17"/>
      <c r="AE27" s="17"/>
      <c r="AF27" s="17"/>
      <c r="AG27" s="17"/>
      <c r="AH27" s="17">
        <v>102989.96</v>
      </c>
      <c r="AI27" s="17">
        <v>102989.96</v>
      </c>
      <c r="AJ27" s="17"/>
      <c r="AK27" s="17"/>
      <c r="AL27" s="17"/>
      <c r="AM27" s="17"/>
      <c r="AN27" s="17"/>
      <c r="AO27" s="17"/>
      <c r="AP27" s="17"/>
      <c r="AQ27" s="17"/>
      <c r="AR27" s="20">
        <f>AR28</f>
        <v>24577.46</v>
      </c>
      <c r="AS27" s="17"/>
      <c r="AT27" s="17"/>
      <c r="AU27" s="17"/>
      <c r="AV27" s="17">
        <v>102989.96</v>
      </c>
      <c r="AW27" s="17"/>
      <c r="AX27" s="17">
        <v>101679.28</v>
      </c>
      <c r="AY27" s="17"/>
      <c r="AZ27" s="17"/>
      <c r="BA27" s="17"/>
      <c r="BB27" s="17"/>
      <c r="BC27" s="17"/>
      <c r="BD27" s="17"/>
      <c r="BE27" s="17">
        <v>101679.28</v>
      </c>
      <c r="BF27" s="17">
        <v>101679.28</v>
      </c>
      <c r="BG27" s="17"/>
      <c r="BH27" s="17"/>
      <c r="BI27" s="17"/>
      <c r="BJ27" s="17"/>
      <c r="BK27" s="17"/>
      <c r="BL27" s="17"/>
      <c r="BM27" s="17"/>
      <c r="BN27" s="17"/>
      <c r="BO27" s="5"/>
      <c r="BP27" s="5"/>
      <c r="BQ27" s="5"/>
      <c r="BR27" s="5">
        <v>106763.25</v>
      </c>
      <c r="BS27" s="5"/>
      <c r="BT27" s="5"/>
      <c r="BU27" s="2"/>
    </row>
    <row r="28" spans="1:73" ht="15.75">
      <c r="A28" s="9" t="s">
        <v>64</v>
      </c>
      <c r="B28" s="21" t="s">
        <v>34</v>
      </c>
      <c r="C28" s="21" t="s">
        <v>35</v>
      </c>
      <c r="D28" s="21" t="s">
        <v>60</v>
      </c>
      <c r="E28" s="21" t="s">
        <v>63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1" t="s">
        <v>65</v>
      </c>
      <c r="U28" s="14"/>
      <c r="V28" s="15"/>
      <c r="W28" s="15"/>
      <c r="X28" s="15"/>
      <c r="Y28" s="15"/>
      <c r="Z28" s="16"/>
      <c r="AA28" s="17">
        <v>102989.96</v>
      </c>
      <c r="AB28" s="17"/>
      <c r="AC28" s="17"/>
      <c r="AD28" s="17"/>
      <c r="AE28" s="17"/>
      <c r="AF28" s="17"/>
      <c r="AG28" s="17"/>
      <c r="AH28" s="17">
        <v>102989.96</v>
      </c>
      <c r="AI28" s="17">
        <v>102989.96</v>
      </c>
      <c r="AJ28" s="17"/>
      <c r="AK28" s="17"/>
      <c r="AL28" s="17"/>
      <c r="AM28" s="17"/>
      <c r="AN28" s="17"/>
      <c r="AO28" s="17"/>
      <c r="AP28" s="17"/>
      <c r="AQ28" s="17"/>
      <c r="AR28" s="22">
        <v>24577.46</v>
      </c>
      <c r="AS28" s="17"/>
      <c r="AT28" s="17"/>
      <c r="AU28" s="17"/>
      <c r="AV28" s="17">
        <v>102989.96</v>
      </c>
      <c r="AW28" s="17"/>
      <c r="AX28" s="17">
        <v>101679.28</v>
      </c>
      <c r="AY28" s="17"/>
      <c r="AZ28" s="17"/>
      <c r="BA28" s="17"/>
      <c r="BB28" s="17"/>
      <c r="BC28" s="17"/>
      <c r="BD28" s="17"/>
      <c r="BE28" s="17">
        <v>101679.28</v>
      </c>
      <c r="BF28" s="17">
        <v>101679.28</v>
      </c>
      <c r="BG28" s="17"/>
      <c r="BH28" s="17"/>
      <c r="BI28" s="17"/>
      <c r="BJ28" s="17"/>
      <c r="BK28" s="17"/>
      <c r="BL28" s="17"/>
      <c r="BM28" s="17"/>
      <c r="BN28" s="17"/>
      <c r="BO28" s="5"/>
      <c r="BP28" s="5"/>
      <c r="BQ28" s="5"/>
      <c r="BR28" s="5">
        <v>106763.25</v>
      </c>
      <c r="BS28" s="5"/>
      <c r="BT28" s="5"/>
      <c r="BU28" s="2"/>
    </row>
    <row r="29" spans="1:73" ht="94.5">
      <c r="A29" s="8" t="s">
        <v>66</v>
      </c>
      <c r="B29" s="19" t="s">
        <v>34</v>
      </c>
      <c r="C29" s="19" t="s">
        <v>35</v>
      </c>
      <c r="D29" s="19" t="s">
        <v>60</v>
      </c>
      <c r="E29" s="19" t="s">
        <v>67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9"/>
      <c r="U29" s="14"/>
      <c r="V29" s="15"/>
      <c r="W29" s="15"/>
      <c r="X29" s="15"/>
      <c r="Y29" s="15"/>
      <c r="Z29" s="16"/>
      <c r="AA29" s="17">
        <v>238644.98</v>
      </c>
      <c r="AB29" s="17"/>
      <c r="AC29" s="17"/>
      <c r="AD29" s="17"/>
      <c r="AE29" s="17"/>
      <c r="AF29" s="17"/>
      <c r="AG29" s="17"/>
      <c r="AH29" s="17">
        <v>238644.98</v>
      </c>
      <c r="AI29" s="17">
        <v>238644.98</v>
      </c>
      <c r="AJ29" s="17"/>
      <c r="AK29" s="17"/>
      <c r="AL29" s="17"/>
      <c r="AM29" s="17"/>
      <c r="AN29" s="17"/>
      <c r="AO29" s="17"/>
      <c r="AP29" s="17"/>
      <c r="AQ29" s="17"/>
      <c r="AR29" s="20">
        <f>AR30</f>
        <v>68889.240000000005</v>
      </c>
      <c r="AS29" s="17"/>
      <c r="AT29" s="17"/>
      <c r="AU29" s="17"/>
      <c r="AV29" s="17">
        <v>238644.98</v>
      </c>
      <c r="AW29" s="17"/>
      <c r="AX29" s="17">
        <v>231278.3</v>
      </c>
      <c r="AY29" s="17"/>
      <c r="AZ29" s="17"/>
      <c r="BA29" s="17"/>
      <c r="BB29" s="17"/>
      <c r="BC29" s="17"/>
      <c r="BD29" s="17"/>
      <c r="BE29" s="17">
        <v>231278.3</v>
      </c>
      <c r="BF29" s="17">
        <v>231278.3</v>
      </c>
      <c r="BG29" s="17"/>
      <c r="BH29" s="17"/>
      <c r="BI29" s="17"/>
      <c r="BJ29" s="17"/>
      <c r="BK29" s="17"/>
      <c r="BL29" s="17"/>
      <c r="BM29" s="17"/>
      <c r="BN29" s="17"/>
      <c r="BO29" s="5"/>
      <c r="BP29" s="5"/>
      <c r="BQ29" s="5"/>
      <c r="BR29" s="5">
        <v>241862.61</v>
      </c>
      <c r="BS29" s="5"/>
      <c r="BT29" s="5"/>
      <c r="BU29" s="2"/>
    </row>
    <row r="30" spans="1:73" ht="15.75">
      <c r="A30" s="9" t="s">
        <v>64</v>
      </c>
      <c r="B30" s="21" t="s">
        <v>34</v>
      </c>
      <c r="C30" s="21" t="s">
        <v>35</v>
      </c>
      <c r="D30" s="21" t="s">
        <v>60</v>
      </c>
      <c r="E30" s="21" t="s">
        <v>67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21" t="s">
        <v>65</v>
      </c>
      <c r="U30" s="14"/>
      <c r="V30" s="15"/>
      <c r="W30" s="15"/>
      <c r="X30" s="15"/>
      <c r="Y30" s="15"/>
      <c r="Z30" s="16"/>
      <c r="AA30" s="17">
        <v>238644.98</v>
      </c>
      <c r="AB30" s="17"/>
      <c r="AC30" s="17"/>
      <c r="AD30" s="17"/>
      <c r="AE30" s="17"/>
      <c r="AF30" s="17"/>
      <c r="AG30" s="17"/>
      <c r="AH30" s="17">
        <v>238644.98</v>
      </c>
      <c r="AI30" s="17">
        <v>238644.98</v>
      </c>
      <c r="AJ30" s="17"/>
      <c r="AK30" s="17"/>
      <c r="AL30" s="17"/>
      <c r="AM30" s="17"/>
      <c r="AN30" s="17"/>
      <c r="AO30" s="17"/>
      <c r="AP30" s="17"/>
      <c r="AQ30" s="17"/>
      <c r="AR30" s="22">
        <v>68889.240000000005</v>
      </c>
      <c r="AS30" s="17"/>
      <c r="AT30" s="17"/>
      <c r="AU30" s="17"/>
      <c r="AV30" s="17">
        <v>238644.98</v>
      </c>
      <c r="AW30" s="17"/>
      <c r="AX30" s="17">
        <v>231278.3</v>
      </c>
      <c r="AY30" s="17"/>
      <c r="AZ30" s="17"/>
      <c r="BA30" s="17"/>
      <c r="BB30" s="17"/>
      <c r="BC30" s="17"/>
      <c r="BD30" s="17"/>
      <c r="BE30" s="17">
        <v>231278.3</v>
      </c>
      <c r="BF30" s="17">
        <v>231278.3</v>
      </c>
      <c r="BG30" s="17"/>
      <c r="BH30" s="17"/>
      <c r="BI30" s="17"/>
      <c r="BJ30" s="17"/>
      <c r="BK30" s="17"/>
      <c r="BL30" s="17"/>
      <c r="BM30" s="17"/>
      <c r="BN30" s="17"/>
      <c r="BO30" s="5"/>
      <c r="BP30" s="5"/>
      <c r="BQ30" s="5"/>
      <c r="BR30" s="5">
        <v>241862.61</v>
      </c>
      <c r="BS30" s="5"/>
      <c r="BT30" s="5"/>
      <c r="BU30" s="2"/>
    </row>
    <row r="31" spans="1:73" ht="126">
      <c r="A31" s="8" t="s">
        <v>68</v>
      </c>
      <c r="B31" s="19" t="s">
        <v>34</v>
      </c>
      <c r="C31" s="19" t="s">
        <v>35</v>
      </c>
      <c r="D31" s="19" t="s">
        <v>60</v>
      </c>
      <c r="E31" s="19" t="s">
        <v>69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9"/>
      <c r="U31" s="14"/>
      <c r="V31" s="15"/>
      <c r="W31" s="15"/>
      <c r="X31" s="15"/>
      <c r="Y31" s="15"/>
      <c r="Z31" s="16"/>
      <c r="AA31" s="17">
        <v>1079868.78</v>
      </c>
      <c r="AB31" s="17"/>
      <c r="AC31" s="17"/>
      <c r="AD31" s="17"/>
      <c r="AE31" s="17"/>
      <c r="AF31" s="17"/>
      <c r="AG31" s="17"/>
      <c r="AH31" s="17">
        <v>1079868.78</v>
      </c>
      <c r="AI31" s="17">
        <v>1079868.78</v>
      </c>
      <c r="AJ31" s="17"/>
      <c r="AK31" s="17"/>
      <c r="AL31" s="17"/>
      <c r="AM31" s="17"/>
      <c r="AN31" s="17"/>
      <c r="AO31" s="17"/>
      <c r="AP31" s="17"/>
      <c r="AQ31" s="17"/>
      <c r="AR31" s="20">
        <f>AR32</f>
        <v>244281.19</v>
      </c>
      <c r="AS31" s="17"/>
      <c r="AT31" s="17"/>
      <c r="AU31" s="17"/>
      <c r="AV31" s="17">
        <v>1079868.78</v>
      </c>
      <c r="AW31" s="17"/>
      <c r="AX31" s="17">
        <v>1036367.87</v>
      </c>
      <c r="AY31" s="17"/>
      <c r="AZ31" s="17"/>
      <c r="BA31" s="17"/>
      <c r="BB31" s="17"/>
      <c r="BC31" s="17"/>
      <c r="BD31" s="17"/>
      <c r="BE31" s="17">
        <v>1036367.87</v>
      </c>
      <c r="BF31" s="17">
        <v>1036367.87</v>
      </c>
      <c r="BG31" s="17"/>
      <c r="BH31" s="17"/>
      <c r="BI31" s="17"/>
      <c r="BJ31" s="17"/>
      <c r="BK31" s="17"/>
      <c r="BL31" s="17"/>
      <c r="BM31" s="17"/>
      <c r="BN31" s="17"/>
      <c r="BO31" s="5"/>
      <c r="BP31" s="5"/>
      <c r="BQ31" s="5"/>
      <c r="BR31" s="5">
        <v>1087546.1499999999</v>
      </c>
      <c r="BS31" s="5"/>
      <c r="BT31" s="5"/>
      <c r="BU31" s="2"/>
    </row>
    <row r="32" spans="1:73" ht="15.75">
      <c r="A32" s="9" t="s">
        <v>64</v>
      </c>
      <c r="B32" s="21" t="s">
        <v>34</v>
      </c>
      <c r="C32" s="21" t="s">
        <v>35</v>
      </c>
      <c r="D32" s="21" t="s">
        <v>60</v>
      </c>
      <c r="E32" s="21" t="s">
        <v>69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21" t="s">
        <v>65</v>
      </c>
      <c r="U32" s="14"/>
      <c r="V32" s="15"/>
      <c r="W32" s="15"/>
      <c r="X32" s="15"/>
      <c r="Y32" s="15"/>
      <c r="Z32" s="16"/>
      <c r="AA32" s="17">
        <v>1079868.78</v>
      </c>
      <c r="AB32" s="17"/>
      <c r="AC32" s="17"/>
      <c r="AD32" s="17"/>
      <c r="AE32" s="17"/>
      <c r="AF32" s="17"/>
      <c r="AG32" s="17"/>
      <c r="AH32" s="17">
        <v>1079868.78</v>
      </c>
      <c r="AI32" s="17">
        <v>1079868.78</v>
      </c>
      <c r="AJ32" s="17"/>
      <c r="AK32" s="17"/>
      <c r="AL32" s="17"/>
      <c r="AM32" s="17"/>
      <c r="AN32" s="17"/>
      <c r="AO32" s="17"/>
      <c r="AP32" s="17"/>
      <c r="AQ32" s="17"/>
      <c r="AR32" s="22">
        <v>244281.19</v>
      </c>
      <c r="AS32" s="17"/>
      <c r="AT32" s="17"/>
      <c r="AU32" s="17"/>
      <c r="AV32" s="17">
        <v>1079868.78</v>
      </c>
      <c r="AW32" s="17"/>
      <c r="AX32" s="17">
        <v>1036367.87</v>
      </c>
      <c r="AY32" s="17"/>
      <c r="AZ32" s="17"/>
      <c r="BA32" s="17"/>
      <c r="BB32" s="17"/>
      <c r="BC32" s="17"/>
      <c r="BD32" s="17"/>
      <c r="BE32" s="17">
        <v>1036367.87</v>
      </c>
      <c r="BF32" s="17">
        <v>1036367.87</v>
      </c>
      <c r="BG32" s="17"/>
      <c r="BH32" s="17"/>
      <c r="BI32" s="17"/>
      <c r="BJ32" s="17"/>
      <c r="BK32" s="17"/>
      <c r="BL32" s="17"/>
      <c r="BM32" s="17"/>
      <c r="BN32" s="17"/>
      <c r="BO32" s="5"/>
      <c r="BP32" s="5"/>
      <c r="BQ32" s="5"/>
      <c r="BR32" s="5">
        <v>1087546.1499999999</v>
      </c>
      <c r="BS32" s="5"/>
      <c r="BT32" s="5"/>
      <c r="BU32" s="2"/>
    </row>
    <row r="33" spans="1:73" ht="94.5">
      <c r="A33" s="8" t="s">
        <v>70</v>
      </c>
      <c r="B33" s="19" t="s">
        <v>34</v>
      </c>
      <c r="C33" s="19" t="s">
        <v>35</v>
      </c>
      <c r="D33" s="19" t="s">
        <v>60</v>
      </c>
      <c r="E33" s="19" t="s">
        <v>71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9"/>
      <c r="U33" s="14"/>
      <c r="V33" s="15"/>
      <c r="W33" s="15"/>
      <c r="X33" s="15"/>
      <c r="Y33" s="15"/>
      <c r="Z33" s="16"/>
      <c r="AA33" s="17">
        <v>737752.95</v>
      </c>
      <c r="AB33" s="17"/>
      <c r="AC33" s="17"/>
      <c r="AD33" s="17"/>
      <c r="AE33" s="17"/>
      <c r="AF33" s="17"/>
      <c r="AG33" s="17"/>
      <c r="AH33" s="17">
        <v>737752.95</v>
      </c>
      <c r="AI33" s="17">
        <v>737752.95</v>
      </c>
      <c r="AJ33" s="17"/>
      <c r="AK33" s="17"/>
      <c r="AL33" s="17"/>
      <c r="AM33" s="17"/>
      <c r="AN33" s="17"/>
      <c r="AO33" s="17"/>
      <c r="AP33" s="17"/>
      <c r="AQ33" s="17"/>
      <c r="AR33" s="20">
        <f>AR34</f>
        <v>190106.02</v>
      </c>
      <c r="AS33" s="17"/>
      <c r="AT33" s="17"/>
      <c r="AU33" s="17"/>
      <c r="AV33" s="17">
        <v>737752.95</v>
      </c>
      <c r="AW33" s="17"/>
      <c r="AX33" s="17">
        <v>738238.6</v>
      </c>
      <c r="AY33" s="17"/>
      <c r="AZ33" s="17"/>
      <c r="BA33" s="17"/>
      <c r="BB33" s="17"/>
      <c r="BC33" s="17"/>
      <c r="BD33" s="17"/>
      <c r="BE33" s="17">
        <v>738238.6</v>
      </c>
      <c r="BF33" s="17">
        <v>738238.6</v>
      </c>
      <c r="BG33" s="17"/>
      <c r="BH33" s="17"/>
      <c r="BI33" s="17"/>
      <c r="BJ33" s="17"/>
      <c r="BK33" s="17"/>
      <c r="BL33" s="17"/>
      <c r="BM33" s="17"/>
      <c r="BN33" s="17"/>
      <c r="BO33" s="5"/>
      <c r="BP33" s="5"/>
      <c r="BQ33" s="5"/>
      <c r="BR33" s="5">
        <v>773825.53</v>
      </c>
      <c r="BS33" s="5"/>
      <c r="BT33" s="5"/>
      <c r="BU33" s="2"/>
    </row>
    <row r="34" spans="1:73" ht="15.75">
      <c r="A34" s="9" t="s">
        <v>64</v>
      </c>
      <c r="B34" s="21" t="s">
        <v>34</v>
      </c>
      <c r="C34" s="21" t="s">
        <v>35</v>
      </c>
      <c r="D34" s="21" t="s">
        <v>60</v>
      </c>
      <c r="E34" s="21" t="s">
        <v>71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1" t="s">
        <v>65</v>
      </c>
      <c r="U34" s="14"/>
      <c r="V34" s="15"/>
      <c r="W34" s="15"/>
      <c r="X34" s="15"/>
      <c r="Y34" s="15"/>
      <c r="Z34" s="16"/>
      <c r="AA34" s="17">
        <v>737752.95</v>
      </c>
      <c r="AB34" s="17"/>
      <c r="AC34" s="17"/>
      <c r="AD34" s="17"/>
      <c r="AE34" s="17"/>
      <c r="AF34" s="17"/>
      <c r="AG34" s="17"/>
      <c r="AH34" s="17">
        <v>737752.95</v>
      </c>
      <c r="AI34" s="17">
        <v>737752.95</v>
      </c>
      <c r="AJ34" s="17"/>
      <c r="AK34" s="17"/>
      <c r="AL34" s="17"/>
      <c r="AM34" s="17"/>
      <c r="AN34" s="17"/>
      <c r="AO34" s="17"/>
      <c r="AP34" s="17"/>
      <c r="AQ34" s="17"/>
      <c r="AR34" s="22">
        <v>190106.02</v>
      </c>
      <c r="AS34" s="17"/>
      <c r="AT34" s="17"/>
      <c r="AU34" s="17"/>
      <c r="AV34" s="17">
        <v>737752.95</v>
      </c>
      <c r="AW34" s="17"/>
      <c r="AX34" s="17">
        <v>738238.6</v>
      </c>
      <c r="AY34" s="17"/>
      <c r="AZ34" s="17"/>
      <c r="BA34" s="17"/>
      <c r="BB34" s="17"/>
      <c r="BC34" s="17"/>
      <c r="BD34" s="17"/>
      <c r="BE34" s="17">
        <v>738238.6</v>
      </c>
      <c r="BF34" s="17">
        <v>738238.6</v>
      </c>
      <c r="BG34" s="17"/>
      <c r="BH34" s="17"/>
      <c r="BI34" s="17"/>
      <c r="BJ34" s="17"/>
      <c r="BK34" s="17"/>
      <c r="BL34" s="17"/>
      <c r="BM34" s="17"/>
      <c r="BN34" s="17"/>
      <c r="BO34" s="5"/>
      <c r="BP34" s="5"/>
      <c r="BQ34" s="5"/>
      <c r="BR34" s="5">
        <v>773825.53</v>
      </c>
      <c r="BS34" s="5"/>
      <c r="BT34" s="5"/>
      <c r="BU34" s="2"/>
    </row>
    <row r="35" spans="1:73" ht="94.5">
      <c r="A35" s="8" t="s">
        <v>72</v>
      </c>
      <c r="B35" s="19" t="s">
        <v>34</v>
      </c>
      <c r="C35" s="19" t="s">
        <v>35</v>
      </c>
      <c r="D35" s="19" t="s">
        <v>60</v>
      </c>
      <c r="E35" s="19" t="s">
        <v>73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9"/>
      <c r="U35" s="14"/>
      <c r="V35" s="15"/>
      <c r="W35" s="15"/>
      <c r="X35" s="15"/>
      <c r="Y35" s="15"/>
      <c r="Z35" s="16"/>
      <c r="AA35" s="17">
        <v>148562.85</v>
      </c>
      <c r="AB35" s="17"/>
      <c r="AC35" s="17"/>
      <c r="AD35" s="17"/>
      <c r="AE35" s="17"/>
      <c r="AF35" s="17"/>
      <c r="AG35" s="17"/>
      <c r="AH35" s="17">
        <v>148562.85</v>
      </c>
      <c r="AI35" s="17">
        <v>148562.85</v>
      </c>
      <c r="AJ35" s="17"/>
      <c r="AK35" s="17"/>
      <c r="AL35" s="17"/>
      <c r="AM35" s="17"/>
      <c r="AN35" s="17"/>
      <c r="AO35" s="17"/>
      <c r="AP35" s="17"/>
      <c r="AQ35" s="17"/>
      <c r="AR35" s="20">
        <f>AR36</f>
        <v>40138.769999999997</v>
      </c>
      <c r="AS35" s="17"/>
      <c r="AT35" s="17"/>
      <c r="AU35" s="17"/>
      <c r="AV35" s="17">
        <v>148562.85</v>
      </c>
      <c r="AW35" s="17"/>
      <c r="AX35" s="17">
        <v>140568.47</v>
      </c>
      <c r="AY35" s="17"/>
      <c r="AZ35" s="17"/>
      <c r="BA35" s="17"/>
      <c r="BB35" s="17"/>
      <c r="BC35" s="17"/>
      <c r="BD35" s="17"/>
      <c r="BE35" s="17">
        <v>140568.47</v>
      </c>
      <c r="BF35" s="17">
        <v>140568.47</v>
      </c>
      <c r="BG35" s="17"/>
      <c r="BH35" s="17"/>
      <c r="BI35" s="17"/>
      <c r="BJ35" s="17"/>
      <c r="BK35" s="17"/>
      <c r="BL35" s="17"/>
      <c r="BM35" s="17"/>
      <c r="BN35" s="17"/>
      <c r="BO35" s="5"/>
      <c r="BP35" s="5"/>
      <c r="BQ35" s="5"/>
      <c r="BR35" s="5">
        <v>147596.89000000001</v>
      </c>
      <c r="BS35" s="5"/>
      <c r="BT35" s="5"/>
      <c r="BU35" s="2"/>
    </row>
    <row r="36" spans="1:73" ht="15.75">
      <c r="A36" s="9" t="s">
        <v>64</v>
      </c>
      <c r="B36" s="21" t="s">
        <v>34</v>
      </c>
      <c r="C36" s="21" t="s">
        <v>35</v>
      </c>
      <c r="D36" s="21" t="s">
        <v>60</v>
      </c>
      <c r="E36" s="21" t="s">
        <v>73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1" t="s">
        <v>65</v>
      </c>
      <c r="U36" s="14"/>
      <c r="V36" s="15"/>
      <c r="W36" s="15"/>
      <c r="X36" s="15"/>
      <c r="Y36" s="15"/>
      <c r="Z36" s="16"/>
      <c r="AA36" s="17">
        <v>148562.85</v>
      </c>
      <c r="AB36" s="17"/>
      <c r="AC36" s="17"/>
      <c r="AD36" s="17"/>
      <c r="AE36" s="17"/>
      <c r="AF36" s="17"/>
      <c r="AG36" s="17"/>
      <c r="AH36" s="17">
        <v>148562.85</v>
      </c>
      <c r="AI36" s="17">
        <v>148562.85</v>
      </c>
      <c r="AJ36" s="17"/>
      <c r="AK36" s="17"/>
      <c r="AL36" s="17"/>
      <c r="AM36" s="17"/>
      <c r="AN36" s="17"/>
      <c r="AO36" s="17"/>
      <c r="AP36" s="17"/>
      <c r="AQ36" s="17"/>
      <c r="AR36" s="22">
        <v>40138.769999999997</v>
      </c>
      <c r="AS36" s="17"/>
      <c r="AT36" s="17"/>
      <c r="AU36" s="17"/>
      <c r="AV36" s="17">
        <v>148562.85</v>
      </c>
      <c r="AW36" s="17"/>
      <c r="AX36" s="17">
        <v>140568.47</v>
      </c>
      <c r="AY36" s="17"/>
      <c r="AZ36" s="17"/>
      <c r="BA36" s="17"/>
      <c r="BB36" s="17"/>
      <c r="BC36" s="17"/>
      <c r="BD36" s="17"/>
      <c r="BE36" s="17">
        <v>140568.47</v>
      </c>
      <c r="BF36" s="17">
        <v>140568.47</v>
      </c>
      <c r="BG36" s="17"/>
      <c r="BH36" s="17"/>
      <c r="BI36" s="17"/>
      <c r="BJ36" s="17"/>
      <c r="BK36" s="17"/>
      <c r="BL36" s="17"/>
      <c r="BM36" s="17"/>
      <c r="BN36" s="17"/>
      <c r="BO36" s="5"/>
      <c r="BP36" s="5"/>
      <c r="BQ36" s="5"/>
      <c r="BR36" s="5">
        <v>147596.89000000001</v>
      </c>
      <c r="BS36" s="5"/>
      <c r="BT36" s="5"/>
      <c r="BU36" s="2"/>
    </row>
    <row r="37" spans="1:73" ht="31.5">
      <c r="A37" s="8" t="s">
        <v>74</v>
      </c>
      <c r="B37" s="19" t="s">
        <v>34</v>
      </c>
      <c r="C37" s="19" t="s">
        <v>35</v>
      </c>
      <c r="D37" s="19" t="s">
        <v>60</v>
      </c>
      <c r="E37" s="19" t="s">
        <v>75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9"/>
      <c r="U37" s="14"/>
      <c r="V37" s="15"/>
      <c r="W37" s="15"/>
      <c r="X37" s="15"/>
      <c r="Y37" s="15"/>
      <c r="Z37" s="16"/>
      <c r="AA37" s="17">
        <v>25000</v>
      </c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20">
        <f>AR38</f>
        <v>22629</v>
      </c>
      <c r="AS37" s="17"/>
      <c r="AT37" s="17"/>
      <c r="AU37" s="17"/>
      <c r="AV37" s="17"/>
      <c r="AW37" s="17"/>
      <c r="AX37" s="17">
        <v>25000</v>
      </c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5"/>
      <c r="BP37" s="5"/>
      <c r="BQ37" s="5"/>
      <c r="BR37" s="5"/>
      <c r="BS37" s="5"/>
      <c r="BT37" s="5"/>
      <c r="BU37" s="2"/>
    </row>
    <row r="38" spans="1:73" ht="15.75">
      <c r="A38" s="9" t="s">
        <v>53</v>
      </c>
      <c r="B38" s="21" t="s">
        <v>34</v>
      </c>
      <c r="C38" s="21" t="s">
        <v>35</v>
      </c>
      <c r="D38" s="21" t="s">
        <v>60</v>
      </c>
      <c r="E38" s="21" t="s">
        <v>75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21" t="s">
        <v>54</v>
      </c>
      <c r="U38" s="14"/>
      <c r="V38" s="15"/>
      <c r="W38" s="15"/>
      <c r="X38" s="15"/>
      <c r="Y38" s="15"/>
      <c r="Z38" s="16"/>
      <c r="AA38" s="17">
        <v>25000</v>
      </c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22">
        <v>22629</v>
      </c>
      <c r="AS38" s="17"/>
      <c r="AT38" s="17"/>
      <c r="AU38" s="17"/>
      <c r="AV38" s="17"/>
      <c r="AW38" s="17"/>
      <c r="AX38" s="17">
        <v>25000</v>
      </c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5"/>
      <c r="BP38" s="5"/>
      <c r="BQ38" s="5"/>
      <c r="BR38" s="5"/>
      <c r="BS38" s="5"/>
      <c r="BT38" s="5"/>
      <c r="BU38" s="2"/>
    </row>
    <row r="39" spans="1:73" ht="78.75">
      <c r="A39" s="8" t="s">
        <v>76</v>
      </c>
      <c r="B39" s="19" t="s">
        <v>34</v>
      </c>
      <c r="C39" s="19" t="s">
        <v>35</v>
      </c>
      <c r="D39" s="19" t="s">
        <v>60</v>
      </c>
      <c r="E39" s="19" t="s">
        <v>77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9"/>
      <c r="U39" s="14"/>
      <c r="V39" s="15"/>
      <c r="W39" s="15"/>
      <c r="X39" s="15"/>
      <c r="Y39" s="15"/>
      <c r="Z39" s="16"/>
      <c r="AA39" s="17">
        <v>48144.29</v>
      </c>
      <c r="AB39" s="17"/>
      <c r="AC39" s="17"/>
      <c r="AD39" s="17"/>
      <c r="AE39" s="17"/>
      <c r="AF39" s="17"/>
      <c r="AG39" s="17"/>
      <c r="AH39" s="17">
        <v>48144.29</v>
      </c>
      <c r="AI39" s="17">
        <v>48144.29</v>
      </c>
      <c r="AJ39" s="17"/>
      <c r="AK39" s="17"/>
      <c r="AL39" s="17"/>
      <c r="AM39" s="17"/>
      <c r="AN39" s="17"/>
      <c r="AO39" s="17"/>
      <c r="AP39" s="17"/>
      <c r="AQ39" s="17"/>
      <c r="AR39" s="20">
        <f>AR40</f>
        <v>11376.71</v>
      </c>
      <c r="AS39" s="17"/>
      <c r="AT39" s="17"/>
      <c r="AU39" s="17"/>
      <c r="AV39" s="17">
        <v>48144.29</v>
      </c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5"/>
      <c r="BP39" s="5"/>
      <c r="BQ39" s="5"/>
      <c r="BR39" s="5"/>
      <c r="BS39" s="5"/>
      <c r="BT39" s="5"/>
      <c r="BU39" s="2"/>
    </row>
    <row r="40" spans="1:73" ht="15.75">
      <c r="A40" s="9" t="s">
        <v>64</v>
      </c>
      <c r="B40" s="21" t="s">
        <v>34</v>
      </c>
      <c r="C40" s="21" t="s">
        <v>35</v>
      </c>
      <c r="D40" s="21" t="s">
        <v>60</v>
      </c>
      <c r="E40" s="21" t="s">
        <v>77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21" t="s">
        <v>65</v>
      </c>
      <c r="U40" s="14"/>
      <c r="V40" s="15"/>
      <c r="W40" s="15"/>
      <c r="X40" s="15"/>
      <c r="Y40" s="15"/>
      <c r="Z40" s="16"/>
      <c r="AA40" s="17">
        <v>48144.29</v>
      </c>
      <c r="AB40" s="17"/>
      <c r="AC40" s="17"/>
      <c r="AD40" s="17"/>
      <c r="AE40" s="17"/>
      <c r="AF40" s="17"/>
      <c r="AG40" s="17"/>
      <c r="AH40" s="17">
        <v>48144.29</v>
      </c>
      <c r="AI40" s="17">
        <v>48144.29</v>
      </c>
      <c r="AJ40" s="17"/>
      <c r="AK40" s="17"/>
      <c r="AL40" s="17"/>
      <c r="AM40" s="17"/>
      <c r="AN40" s="17"/>
      <c r="AO40" s="17"/>
      <c r="AP40" s="17"/>
      <c r="AQ40" s="17"/>
      <c r="AR40" s="22">
        <v>11376.71</v>
      </c>
      <c r="AS40" s="17"/>
      <c r="AT40" s="17"/>
      <c r="AU40" s="17"/>
      <c r="AV40" s="17">
        <v>48144.29</v>
      </c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5"/>
      <c r="BP40" s="5"/>
      <c r="BQ40" s="5"/>
      <c r="BR40" s="5"/>
      <c r="BS40" s="5"/>
      <c r="BT40" s="5"/>
      <c r="BU40" s="2"/>
    </row>
    <row r="41" spans="1:73" ht="15.75">
      <c r="A41" s="6" t="s">
        <v>78</v>
      </c>
      <c r="B41" s="13" t="s">
        <v>34</v>
      </c>
      <c r="C41" s="13" t="s">
        <v>38</v>
      </c>
      <c r="D41" s="13" t="s">
        <v>36</v>
      </c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3"/>
      <c r="U41" s="14"/>
      <c r="V41" s="15"/>
      <c r="W41" s="15"/>
      <c r="X41" s="15"/>
      <c r="Y41" s="15"/>
      <c r="Z41" s="16"/>
      <c r="AA41" s="17"/>
      <c r="AB41" s="17">
        <v>406900</v>
      </c>
      <c r="AC41" s="17"/>
      <c r="AD41" s="17"/>
      <c r="AE41" s="17"/>
      <c r="AF41" s="17"/>
      <c r="AG41" s="17"/>
      <c r="AH41" s="17"/>
      <c r="AI41" s="17"/>
      <c r="AJ41" s="17"/>
      <c r="AK41" s="17"/>
      <c r="AL41" s="17">
        <v>406900</v>
      </c>
      <c r="AM41" s="17">
        <v>406900</v>
      </c>
      <c r="AN41" s="17"/>
      <c r="AO41" s="17"/>
      <c r="AP41" s="17"/>
      <c r="AQ41" s="17"/>
      <c r="AR41" s="18">
        <f>AR42</f>
        <v>74084.570000000007</v>
      </c>
      <c r="AS41" s="17">
        <v>406900</v>
      </c>
      <c r="AT41" s="17"/>
      <c r="AU41" s="17"/>
      <c r="AV41" s="17"/>
      <c r="AW41" s="17"/>
      <c r="AX41" s="17"/>
      <c r="AY41" s="17">
        <v>443500</v>
      </c>
      <c r="AZ41" s="17"/>
      <c r="BA41" s="17"/>
      <c r="BB41" s="17"/>
      <c r="BC41" s="17"/>
      <c r="BD41" s="17"/>
      <c r="BE41" s="17"/>
      <c r="BF41" s="17"/>
      <c r="BG41" s="17"/>
      <c r="BH41" s="17"/>
      <c r="BI41" s="17">
        <v>443500</v>
      </c>
      <c r="BJ41" s="17">
        <v>443500</v>
      </c>
      <c r="BK41" s="17"/>
      <c r="BL41" s="17"/>
      <c r="BM41" s="17"/>
      <c r="BN41" s="17"/>
      <c r="BO41" s="5">
        <v>458800</v>
      </c>
      <c r="BP41" s="5"/>
      <c r="BQ41" s="5"/>
      <c r="BR41" s="5"/>
      <c r="BS41" s="5"/>
      <c r="BT41" s="5"/>
      <c r="BU41" s="2"/>
    </row>
    <row r="42" spans="1:73" ht="31.5">
      <c r="A42" s="6" t="s">
        <v>79</v>
      </c>
      <c r="B42" s="13" t="s">
        <v>34</v>
      </c>
      <c r="C42" s="13" t="s">
        <v>38</v>
      </c>
      <c r="D42" s="13" t="s">
        <v>44</v>
      </c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3"/>
      <c r="U42" s="14"/>
      <c r="V42" s="15"/>
      <c r="W42" s="15"/>
      <c r="X42" s="15"/>
      <c r="Y42" s="15"/>
      <c r="Z42" s="16"/>
      <c r="AA42" s="17"/>
      <c r="AB42" s="17">
        <v>406900</v>
      </c>
      <c r="AC42" s="17"/>
      <c r="AD42" s="17"/>
      <c r="AE42" s="17"/>
      <c r="AF42" s="17"/>
      <c r="AG42" s="17"/>
      <c r="AH42" s="17"/>
      <c r="AI42" s="17"/>
      <c r="AJ42" s="17"/>
      <c r="AK42" s="17"/>
      <c r="AL42" s="17">
        <v>406900</v>
      </c>
      <c r="AM42" s="17">
        <v>406900</v>
      </c>
      <c r="AN42" s="17"/>
      <c r="AO42" s="17"/>
      <c r="AP42" s="17"/>
      <c r="AQ42" s="17"/>
      <c r="AR42" s="18">
        <f>AR43</f>
        <v>74084.570000000007</v>
      </c>
      <c r="AS42" s="17">
        <v>406900</v>
      </c>
      <c r="AT42" s="17"/>
      <c r="AU42" s="17"/>
      <c r="AV42" s="17"/>
      <c r="AW42" s="17"/>
      <c r="AX42" s="17"/>
      <c r="AY42" s="17">
        <v>443500</v>
      </c>
      <c r="AZ42" s="17"/>
      <c r="BA42" s="17"/>
      <c r="BB42" s="17"/>
      <c r="BC42" s="17"/>
      <c r="BD42" s="17"/>
      <c r="BE42" s="17"/>
      <c r="BF42" s="17"/>
      <c r="BG42" s="17"/>
      <c r="BH42" s="17"/>
      <c r="BI42" s="17">
        <v>443500</v>
      </c>
      <c r="BJ42" s="17">
        <v>443500</v>
      </c>
      <c r="BK42" s="17"/>
      <c r="BL42" s="17"/>
      <c r="BM42" s="17"/>
      <c r="BN42" s="17"/>
      <c r="BO42" s="5">
        <v>458800</v>
      </c>
      <c r="BP42" s="5"/>
      <c r="BQ42" s="5"/>
      <c r="BR42" s="5"/>
      <c r="BS42" s="5"/>
      <c r="BT42" s="5"/>
      <c r="BU42" s="2"/>
    </row>
    <row r="43" spans="1:73" ht="47.25">
      <c r="A43" s="8" t="s">
        <v>80</v>
      </c>
      <c r="B43" s="19" t="s">
        <v>34</v>
      </c>
      <c r="C43" s="19" t="s">
        <v>38</v>
      </c>
      <c r="D43" s="19" t="s">
        <v>44</v>
      </c>
      <c r="E43" s="19" t="s">
        <v>81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9"/>
      <c r="U43" s="14"/>
      <c r="V43" s="15"/>
      <c r="W43" s="15"/>
      <c r="X43" s="15"/>
      <c r="Y43" s="15"/>
      <c r="Z43" s="16"/>
      <c r="AA43" s="17"/>
      <c r="AB43" s="17">
        <v>406900</v>
      </c>
      <c r="AC43" s="17"/>
      <c r="AD43" s="17"/>
      <c r="AE43" s="17"/>
      <c r="AF43" s="17"/>
      <c r="AG43" s="17"/>
      <c r="AH43" s="17"/>
      <c r="AI43" s="17"/>
      <c r="AJ43" s="17"/>
      <c r="AK43" s="17"/>
      <c r="AL43" s="17">
        <v>406900</v>
      </c>
      <c r="AM43" s="17">
        <v>406900</v>
      </c>
      <c r="AN43" s="17"/>
      <c r="AO43" s="17"/>
      <c r="AP43" s="17"/>
      <c r="AQ43" s="17"/>
      <c r="AR43" s="20">
        <f>AR44</f>
        <v>74084.570000000007</v>
      </c>
      <c r="AS43" s="17">
        <v>406900</v>
      </c>
      <c r="AT43" s="17"/>
      <c r="AU43" s="17"/>
      <c r="AV43" s="17"/>
      <c r="AW43" s="17"/>
      <c r="AX43" s="17"/>
      <c r="AY43" s="17">
        <v>443500</v>
      </c>
      <c r="AZ43" s="17"/>
      <c r="BA43" s="17"/>
      <c r="BB43" s="17"/>
      <c r="BC43" s="17"/>
      <c r="BD43" s="17"/>
      <c r="BE43" s="17"/>
      <c r="BF43" s="17"/>
      <c r="BG43" s="17"/>
      <c r="BH43" s="17"/>
      <c r="BI43" s="17">
        <v>443500</v>
      </c>
      <c r="BJ43" s="17">
        <v>443500</v>
      </c>
      <c r="BK43" s="17"/>
      <c r="BL43" s="17"/>
      <c r="BM43" s="17"/>
      <c r="BN43" s="17"/>
      <c r="BO43" s="5">
        <v>458800</v>
      </c>
      <c r="BP43" s="5"/>
      <c r="BQ43" s="5"/>
      <c r="BR43" s="5"/>
      <c r="BS43" s="5"/>
      <c r="BT43" s="5"/>
      <c r="BU43" s="2"/>
    </row>
    <row r="44" spans="1:73" ht="94.5">
      <c r="A44" s="9" t="s">
        <v>42</v>
      </c>
      <c r="B44" s="21" t="s">
        <v>34</v>
      </c>
      <c r="C44" s="21" t="s">
        <v>38</v>
      </c>
      <c r="D44" s="21" t="s">
        <v>44</v>
      </c>
      <c r="E44" s="21" t="s">
        <v>81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21" t="s">
        <v>43</v>
      </c>
      <c r="U44" s="14"/>
      <c r="V44" s="15"/>
      <c r="W44" s="15"/>
      <c r="X44" s="15"/>
      <c r="Y44" s="15"/>
      <c r="Z44" s="16"/>
      <c r="AA44" s="17"/>
      <c r="AB44" s="17">
        <v>374976</v>
      </c>
      <c r="AC44" s="17"/>
      <c r="AD44" s="17"/>
      <c r="AE44" s="17"/>
      <c r="AF44" s="17"/>
      <c r="AG44" s="17"/>
      <c r="AH44" s="17"/>
      <c r="AI44" s="17"/>
      <c r="AJ44" s="17"/>
      <c r="AK44" s="17"/>
      <c r="AL44" s="17">
        <v>374976</v>
      </c>
      <c r="AM44" s="17">
        <v>374976</v>
      </c>
      <c r="AN44" s="17"/>
      <c r="AO44" s="17"/>
      <c r="AP44" s="17"/>
      <c r="AQ44" s="17"/>
      <c r="AR44" s="22">
        <v>74084.570000000007</v>
      </c>
      <c r="AS44" s="17">
        <v>374976</v>
      </c>
      <c r="AT44" s="17"/>
      <c r="AU44" s="17"/>
      <c r="AV44" s="17"/>
      <c r="AW44" s="17"/>
      <c r="AX44" s="17"/>
      <c r="AY44" s="17">
        <v>390600</v>
      </c>
      <c r="AZ44" s="17"/>
      <c r="BA44" s="17"/>
      <c r="BB44" s="17"/>
      <c r="BC44" s="17"/>
      <c r="BD44" s="17"/>
      <c r="BE44" s="17"/>
      <c r="BF44" s="17"/>
      <c r="BG44" s="17"/>
      <c r="BH44" s="17"/>
      <c r="BI44" s="17">
        <v>390600</v>
      </c>
      <c r="BJ44" s="17">
        <v>390600</v>
      </c>
      <c r="BK44" s="17"/>
      <c r="BL44" s="17"/>
      <c r="BM44" s="17"/>
      <c r="BN44" s="17"/>
      <c r="BO44" s="5">
        <v>421848</v>
      </c>
      <c r="BP44" s="5"/>
      <c r="BQ44" s="5"/>
      <c r="BR44" s="5"/>
      <c r="BS44" s="5"/>
      <c r="BT44" s="5"/>
      <c r="BU44" s="2"/>
    </row>
    <row r="45" spans="1:73" ht="47.25">
      <c r="A45" s="6" t="s">
        <v>82</v>
      </c>
      <c r="B45" s="13" t="s">
        <v>34</v>
      </c>
      <c r="C45" s="13" t="s">
        <v>44</v>
      </c>
      <c r="D45" s="13" t="s">
        <v>36</v>
      </c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3"/>
      <c r="U45" s="14"/>
      <c r="V45" s="15"/>
      <c r="W45" s="15"/>
      <c r="X45" s="15"/>
      <c r="Y45" s="15"/>
      <c r="Z45" s="16"/>
      <c r="AA45" s="17">
        <v>1365000</v>
      </c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>
        <v>-460000</v>
      </c>
      <c r="AM45" s="17"/>
      <c r="AN45" s="17"/>
      <c r="AO45" s="17"/>
      <c r="AP45" s="17"/>
      <c r="AQ45" s="17"/>
      <c r="AR45" s="18">
        <f>AR46</f>
        <v>128360</v>
      </c>
      <c r="AS45" s="17"/>
      <c r="AT45" s="17"/>
      <c r="AU45" s="17"/>
      <c r="AV45" s="17"/>
      <c r="AW45" s="17"/>
      <c r="AX45" s="17">
        <v>1115000</v>
      </c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5"/>
      <c r="BP45" s="5"/>
      <c r="BQ45" s="5"/>
      <c r="BR45" s="5"/>
      <c r="BS45" s="5"/>
      <c r="BT45" s="5"/>
      <c r="BU45" s="2"/>
    </row>
    <row r="46" spans="1:73" ht="15.75">
      <c r="A46" s="6" t="s">
        <v>84</v>
      </c>
      <c r="B46" s="13" t="s">
        <v>34</v>
      </c>
      <c r="C46" s="13" t="s">
        <v>44</v>
      </c>
      <c r="D46" s="13" t="s">
        <v>83</v>
      </c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3"/>
      <c r="U46" s="14"/>
      <c r="V46" s="15"/>
      <c r="W46" s="15"/>
      <c r="X46" s="15"/>
      <c r="Y46" s="15"/>
      <c r="Z46" s="16"/>
      <c r="AA46" s="17">
        <v>200000</v>
      </c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8">
        <f>AR47</f>
        <v>128360</v>
      </c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5"/>
      <c r="BP46" s="5"/>
      <c r="BQ46" s="5"/>
      <c r="BR46" s="5"/>
      <c r="BS46" s="5"/>
      <c r="BT46" s="5"/>
      <c r="BU46" s="2"/>
    </row>
    <row r="47" spans="1:73" ht="78.75">
      <c r="A47" s="8" t="s">
        <v>85</v>
      </c>
      <c r="B47" s="19" t="s">
        <v>34</v>
      </c>
      <c r="C47" s="19" t="s">
        <v>44</v>
      </c>
      <c r="D47" s="19" t="s">
        <v>83</v>
      </c>
      <c r="E47" s="19" t="s">
        <v>86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9"/>
      <c r="U47" s="14"/>
      <c r="V47" s="15"/>
      <c r="W47" s="15"/>
      <c r="X47" s="15"/>
      <c r="Y47" s="15"/>
      <c r="Z47" s="16"/>
      <c r="AA47" s="17">
        <v>200000</v>
      </c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20">
        <f>AR48</f>
        <v>128360</v>
      </c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5"/>
      <c r="BP47" s="5"/>
      <c r="BQ47" s="5"/>
      <c r="BR47" s="5"/>
      <c r="BS47" s="5"/>
      <c r="BT47" s="5"/>
      <c r="BU47" s="2"/>
    </row>
    <row r="48" spans="1:73" ht="47.25">
      <c r="A48" s="9" t="s">
        <v>46</v>
      </c>
      <c r="B48" s="21" t="s">
        <v>34</v>
      </c>
      <c r="C48" s="21" t="s">
        <v>44</v>
      </c>
      <c r="D48" s="21" t="s">
        <v>83</v>
      </c>
      <c r="E48" s="21" t="s">
        <v>86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21" t="s">
        <v>47</v>
      </c>
      <c r="U48" s="14"/>
      <c r="V48" s="15"/>
      <c r="W48" s="15"/>
      <c r="X48" s="15"/>
      <c r="Y48" s="15"/>
      <c r="Z48" s="16"/>
      <c r="AA48" s="17">
        <v>200000</v>
      </c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22">
        <v>128360</v>
      </c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5"/>
      <c r="BP48" s="5"/>
      <c r="BQ48" s="5"/>
      <c r="BR48" s="5"/>
      <c r="BS48" s="5"/>
      <c r="BT48" s="5"/>
      <c r="BU48" s="2"/>
    </row>
    <row r="49" spans="1:73" ht="15.75">
      <c r="A49" s="6" t="s">
        <v>88</v>
      </c>
      <c r="B49" s="13" t="s">
        <v>34</v>
      </c>
      <c r="C49" s="13" t="s">
        <v>48</v>
      </c>
      <c r="D49" s="13" t="s">
        <v>36</v>
      </c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3"/>
      <c r="U49" s="14"/>
      <c r="V49" s="15"/>
      <c r="W49" s="15"/>
      <c r="X49" s="15"/>
      <c r="Y49" s="15"/>
      <c r="Z49" s="16"/>
      <c r="AA49" s="17">
        <v>10631240</v>
      </c>
      <c r="AB49" s="17"/>
      <c r="AC49" s="17"/>
      <c r="AD49" s="17">
        <v>7605556.2800000003</v>
      </c>
      <c r="AE49" s="17"/>
      <c r="AF49" s="17">
        <v>2270540</v>
      </c>
      <c r="AG49" s="17">
        <v>2270540</v>
      </c>
      <c r="AH49" s="17">
        <v>1551700.09</v>
      </c>
      <c r="AI49" s="17">
        <v>823685.66</v>
      </c>
      <c r="AJ49" s="17"/>
      <c r="AK49" s="17"/>
      <c r="AL49" s="17">
        <v>11087081.4</v>
      </c>
      <c r="AM49" s="17"/>
      <c r="AN49" s="17">
        <v>7605556.2800000003</v>
      </c>
      <c r="AO49" s="17"/>
      <c r="AP49" s="17">
        <v>728014.43</v>
      </c>
      <c r="AQ49" s="17"/>
      <c r="AR49" s="18">
        <f>AR50+AR57</f>
        <v>3281575</v>
      </c>
      <c r="AS49" s="17"/>
      <c r="AT49" s="17">
        <v>7605556.2800000003</v>
      </c>
      <c r="AU49" s="17">
        <v>2270540</v>
      </c>
      <c r="AV49" s="17">
        <v>1551700.09</v>
      </c>
      <c r="AW49" s="17"/>
      <c r="AX49" s="17">
        <v>10411681.119999999</v>
      </c>
      <c r="AY49" s="17">
        <v>2791300</v>
      </c>
      <c r="AZ49" s="17"/>
      <c r="BA49" s="17">
        <v>7674798.4900000002</v>
      </c>
      <c r="BB49" s="17"/>
      <c r="BC49" s="17">
        <v>2441275</v>
      </c>
      <c r="BD49" s="17">
        <v>2441275</v>
      </c>
      <c r="BE49" s="17">
        <v>728014.43</v>
      </c>
      <c r="BF49" s="17">
        <v>728014.43</v>
      </c>
      <c r="BG49" s="17"/>
      <c r="BH49" s="17"/>
      <c r="BI49" s="17">
        <v>10466098.49</v>
      </c>
      <c r="BJ49" s="17">
        <v>2791300</v>
      </c>
      <c r="BK49" s="17">
        <v>7674798.4900000002</v>
      </c>
      <c r="BL49" s="17"/>
      <c r="BM49" s="17"/>
      <c r="BN49" s="17"/>
      <c r="BO49" s="5"/>
      <c r="BP49" s="5">
        <v>3918100</v>
      </c>
      <c r="BQ49" s="5">
        <v>2567549</v>
      </c>
      <c r="BR49" s="5">
        <v>435344.44</v>
      </c>
      <c r="BS49" s="5"/>
      <c r="BT49" s="5"/>
      <c r="BU49" s="2"/>
    </row>
    <row r="50" spans="1:73" ht="31.5">
      <c r="A50" s="6" t="s">
        <v>89</v>
      </c>
      <c r="B50" s="13" t="s">
        <v>34</v>
      </c>
      <c r="C50" s="13" t="s">
        <v>48</v>
      </c>
      <c r="D50" s="13" t="s">
        <v>83</v>
      </c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3"/>
      <c r="U50" s="14"/>
      <c r="V50" s="15"/>
      <c r="W50" s="15"/>
      <c r="X50" s="15"/>
      <c r="Y50" s="15"/>
      <c r="Z50" s="16"/>
      <c r="AA50" s="17">
        <v>10231240</v>
      </c>
      <c r="AB50" s="17"/>
      <c r="AC50" s="17"/>
      <c r="AD50" s="17">
        <v>7605556.2800000003</v>
      </c>
      <c r="AE50" s="17"/>
      <c r="AF50" s="17">
        <v>2270540</v>
      </c>
      <c r="AG50" s="17">
        <v>2270540</v>
      </c>
      <c r="AH50" s="17">
        <v>1551700.09</v>
      </c>
      <c r="AI50" s="17">
        <v>823685.66</v>
      </c>
      <c r="AJ50" s="17"/>
      <c r="AK50" s="17"/>
      <c r="AL50" s="17">
        <v>9512081.4000000004</v>
      </c>
      <c r="AM50" s="17"/>
      <c r="AN50" s="17">
        <v>7605556.2800000003</v>
      </c>
      <c r="AO50" s="17"/>
      <c r="AP50" s="17">
        <v>728014.43</v>
      </c>
      <c r="AQ50" s="17"/>
      <c r="AR50" s="18">
        <f>AR51+AR53+AR55</f>
        <v>3095575</v>
      </c>
      <c r="AS50" s="17"/>
      <c r="AT50" s="17">
        <v>7605556.2800000003</v>
      </c>
      <c r="AU50" s="17">
        <v>2270540</v>
      </c>
      <c r="AV50" s="17">
        <v>1551700.09</v>
      </c>
      <c r="AW50" s="17"/>
      <c r="AX50" s="17">
        <v>10011681.119999999</v>
      </c>
      <c r="AY50" s="17">
        <v>2791300</v>
      </c>
      <c r="AZ50" s="17"/>
      <c r="BA50" s="17">
        <v>7674798.4900000002</v>
      </c>
      <c r="BB50" s="17"/>
      <c r="BC50" s="17">
        <v>2441275</v>
      </c>
      <c r="BD50" s="17">
        <v>2441275</v>
      </c>
      <c r="BE50" s="17">
        <v>728014.43</v>
      </c>
      <c r="BF50" s="17">
        <v>728014.43</v>
      </c>
      <c r="BG50" s="17"/>
      <c r="BH50" s="17"/>
      <c r="BI50" s="17">
        <v>10466098.49</v>
      </c>
      <c r="BJ50" s="17">
        <v>2791300</v>
      </c>
      <c r="BK50" s="17">
        <v>7674798.4900000002</v>
      </c>
      <c r="BL50" s="17"/>
      <c r="BM50" s="17"/>
      <c r="BN50" s="17"/>
      <c r="BO50" s="5"/>
      <c r="BP50" s="5">
        <v>3918100</v>
      </c>
      <c r="BQ50" s="5">
        <v>2567549</v>
      </c>
      <c r="BR50" s="5">
        <v>435344.44</v>
      </c>
      <c r="BS50" s="5"/>
      <c r="BT50" s="5"/>
      <c r="BU50" s="2"/>
    </row>
    <row r="51" spans="1:73" ht="47.25">
      <c r="A51" s="8" t="s">
        <v>90</v>
      </c>
      <c r="B51" s="19" t="s">
        <v>34</v>
      </c>
      <c r="C51" s="19" t="s">
        <v>48</v>
      </c>
      <c r="D51" s="19" t="s">
        <v>83</v>
      </c>
      <c r="E51" s="19" t="s">
        <v>91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9"/>
      <c r="U51" s="14"/>
      <c r="V51" s="15"/>
      <c r="W51" s="15"/>
      <c r="X51" s="15"/>
      <c r="Y51" s="15"/>
      <c r="Z51" s="16"/>
      <c r="AA51" s="17">
        <v>1761259.47</v>
      </c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>
        <v>-140000</v>
      </c>
      <c r="AM51" s="17"/>
      <c r="AN51" s="17"/>
      <c r="AO51" s="17"/>
      <c r="AP51" s="17"/>
      <c r="AQ51" s="17"/>
      <c r="AR51" s="20">
        <f>AR52</f>
        <v>1417525</v>
      </c>
      <c r="AS51" s="17"/>
      <c r="AT51" s="17"/>
      <c r="AU51" s="17"/>
      <c r="AV51" s="17"/>
      <c r="AW51" s="17"/>
      <c r="AX51" s="17">
        <v>1432406.12</v>
      </c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5"/>
      <c r="BP51" s="5"/>
      <c r="BQ51" s="5"/>
      <c r="BR51" s="5"/>
      <c r="BS51" s="5"/>
      <c r="BT51" s="5"/>
      <c r="BU51" s="2"/>
    </row>
    <row r="52" spans="1:73" ht="47.25">
      <c r="A52" s="9" t="s">
        <v>46</v>
      </c>
      <c r="B52" s="21" t="s">
        <v>34</v>
      </c>
      <c r="C52" s="21" t="s">
        <v>48</v>
      </c>
      <c r="D52" s="21" t="s">
        <v>83</v>
      </c>
      <c r="E52" s="21" t="s">
        <v>91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21" t="s">
        <v>47</v>
      </c>
      <c r="U52" s="14"/>
      <c r="V52" s="15"/>
      <c r="W52" s="15"/>
      <c r="X52" s="15"/>
      <c r="Y52" s="15"/>
      <c r="Z52" s="16"/>
      <c r="AA52" s="17">
        <v>1761259.47</v>
      </c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>
        <v>-140000</v>
      </c>
      <c r="AM52" s="17"/>
      <c r="AN52" s="17"/>
      <c r="AO52" s="17"/>
      <c r="AP52" s="17"/>
      <c r="AQ52" s="17"/>
      <c r="AR52" s="22">
        <v>1417525</v>
      </c>
      <c r="AS52" s="17"/>
      <c r="AT52" s="17"/>
      <c r="AU52" s="17"/>
      <c r="AV52" s="17"/>
      <c r="AW52" s="17"/>
      <c r="AX52" s="17">
        <v>1432406.12</v>
      </c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5"/>
      <c r="BP52" s="5"/>
      <c r="BQ52" s="5"/>
      <c r="BR52" s="5"/>
      <c r="BS52" s="5"/>
      <c r="BT52" s="5"/>
      <c r="BU52" s="2"/>
    </row>
    <row r="53" spans="1:73" ht="63">
      <c r="A53" s="8" t="s">
        <v>92</v>
      </c>
      <c r="B53" s="19" t="s">
        <v>34</v>
      </c>
      <c r="C53" s="19" t="s">
        <v>48</v>
      </c>
      <c r="D53" s="19" t="s">
        <v>83</v>
      </c>
      <c r="E53" s="19" t="s">
        <v>93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9"/>
      <c r="U53" s="14"/>
      <c r="V53" s="15"/>
      <c r="W53" s="15"/>
      <c r="X53" s="15"/>
      <c r="Y53" s="15"/>
      <c r="Z53" s="16"/>
      <c r="AA53" s="17">
        <v>6496294.8700000001</v>
      </c>
      <c r="AB53" s="17"/>
      <c r="AC53" s="17"/>
      <c r="AD53" s="17"/>
      <c r="AE53" s="17"/>
      <c r="AF53" s="17">
        <v>2270540</v>
      </c>
      <c r="AG53" s="17">
        <v>2270540</v>
      </c>
      <c r="AH53" s="17"/>
      <c r="AI53" s="17"/>
      <c r="AJ53" s="17"/>
      <c r="AK53" s="17"/>
      <c r="AL53" s="17">
        <v>-728014.43</v>
      </c>
      <c r="AM53" s="17"/>
      <c r="AN53" s="17"/>
      <c r="AO53" s="17"/>
      <c r="AP53" s="17"/>
      <c r="AQ53" s="17"/>
      <c r="AR53" s="20">
        <f>AR54</f>
        <v>1606050</v>
      </c>
      <c r="AS53" s="17"/>
      <c r="AT53" s="17"/>
      <c r="AU53" s="17">
        <v>2270540</v>
      </c>
      <c r="AV53" s="17"/>
      <c r="AW53" s="17"/>
      <c r="AX53" s="17">
        <v>6751260.5700000003</v>
      </c>
      <c r="AY53" s="17"/>
      <c r="AZ53" s="17"/>
      <c r="BA53" s="17"/>
      <c r="BB53" s="17"/>
      <c r="BC53" s="17">
        <v>2441275</v>
      </c>
      <c r="BD53" s="17">
        <v>2441275</v>
      </c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5"/>
      <c r="BP53" s="5"/>
      <c r="BQ53" s="5">
        <v>2567549</v>
      </c>
      <c r="BR53" s="5"/>
      <c r="BS53" s="5"/>
      <c r="BT53" s="5"/>
      <c r="BU53" s="2"/>
    </row>
    <row r="54" spans="1:73" ht="47.25">
      <c r="A54" s="9" t="s">
        <v>46</v>
      </c>
      <c r="B54" s="21" t="s">
        <v>34</v>
      </c>
      <c r="C54" s="21" t="s">
        <v>48</v>
      </c>
      <c r="D54" s="21" t="s">
        <v>83</v>
      </c>
      <c r="E54" s="21" t="s">
        <v>93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21" t="s">
        <v>47</v>
      </c>
      <c r="U54" s="14"/>
      <c r="V54" s="15"/>
      <c r="W54" s="15"/>
      <c r="X54" s="15"/>
      <c r="Y54" s="15"/>
      <c r="Z54" s="16"/>
      <c r="AA54" s="17">
        <v>6496294.8700000001</v>
      </c>
      <c r="AB54" s="17"/>
      <c r="AC54" s="17"/>
      <c r="AD54" s="17"/>
      <c r="AE54" s="17"/>
      <c r="AF54" s="17">
        <v>2270540</v>
      </c>
      <c r="AG54" s="17">
        <v>2270540</v>
      </c>
      <c r="AH54" s="17"/>
      <c r="AI54" s="17"/>
      <c r="AJ54" s="17"/>
      <c r="AK54" s="17"/>
      <c r="AL54" s="17">
        <v>-728014.43</v>
      </c>
      <c r="AM54" s="17"/>
      <c r="AN54" s="17"/>
      <c r="AO54" s="17"/>
      <c r="AP54" s="17"/>
      <c r="AQ54" s="17"/>
      <c r="AR54" s="22">
        <v>1606050</v>
      </c>
      <c r="AS54" s="17"/>
      <c r="AT54" s="17"/>
      <c r="AU54" s="17">
        <v>2270540</v>
      </c>
      <c r="AV54" s="17"/>
      <c r="AW54" s="17"/>
      <c r="AX54" s="17">
        <v>6751260.5700000003</v>
      </c>
      <c r="AY54" s="17"/>
      <c r="AZ54" s="17"/>
      <c r="BA54" s="17"/>
      <c r="BB54" s="17"/>
      <c r="BC54" s="17">
        <v>2441275</v>
      </c>
      <c r="BD54" s="17">
        <v>2441275</v>
      </c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5"/>
      <c r="BP54" s="5"/>
      <c r="BQ54" s="5">
        <v>2567549</v>
      </c>
      <c r="BR54" s="5"/>
      <c r="BS54" s="5"/>
      <c r="BT54" s="5"/>
      <c r="BU54" s="2"/>
    </row>
    <row r="55" spans="1:73" ht="63">
      <c r="A55" s="8" t="s">
        <v>94</v>
      </c>
      <c r="B55" s="19" t="s">
        <v>34</v>
      </c>
      <c r="C55" s="19" t="s">
        <v>48</v>
      </c>
      <c r="D55" s="19" t="s">
        <v>83</v>
      </c>
      <c r="E55" s="19" t="s">
        <v>95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9"/>
      <c r="U55" s="14"/>
      <c r="V55" s="15"/>
      <c r="W55" s="15"/>
      <c r="X55" s="15"/>
      <c r="Y55" s="15"/>
      <c r="Z55" s="16"/>
      <c r="AA55" s="17">
        <v>400000</v>
      </c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20">
        <f>AR56</f>
        <v>72000</v>
      </c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5"/>
      <c r="BP55" s="5"/>
      <c r="BQ55" s="5"/>
      <c r="BR55" s="5"/>
      <c r="BS55" s="5"/>
      <c r="BT55" s="5"/>
      <c r="BU55" s="2"/>
    </row>
    <row r="56" spans="1:73" ht="47.25">
      <c r="A56" s="9" t="s">
        <v>46</v>
      </c>
      <c r="B56" s="21" t="s">
        <v>34</v>
      </c>
      <c r="C56" s="21" t="s">
        <v>48</v>
      </c>
      <c r="D56" s="21" t="s">
        <v>83</v>
      </c>
      <c r="E56" s="21" t="s">
        <v>95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1" t="s">
        <v>47</v>
      </c>
      <c r="U56" s="14"/>
      <c r="V56" s="15"/>
      <c r="W56" s="15"/>
      <c r="X56" s="15"/>
      <c r="Y56" s="15"/>
      <c r="Z56" s="16"/>
      <c r="AA56" s="17">
        <v>400000</v>
      </c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22">
        <v>72000</v>
      </c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5"/>
      <c r="BP56" s="5"/>
      <c r="BQ56" s="5"/>
      <c r="BR56" s="5"/>
      <c r="BS56" s="5"/>
      <c r="BT56" s="5"/>
      <c r="BU56" s="2"/>
    </row>
    <row r="57" spans="1:73" ht="31.5">
      <c r="A57" s="6" t="s">
        <v>97</v>
      </c>
      <c r="B57" s="13" t="s">
        <v>34</v>
      </c>
      <c r="C57" s="13" t="s">
        <v>48</v>
      </c>
      <c r="D57" s="13" t="s">
        <v>96</v>
      </c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3"/>
      <c r="U57" s="14"/>
      <c r="V57" s="15"/>
      <c r="W57" s="15"/>
      <c r="X57" s="15"/>
      <c r="Y57" s="15"/>
      <c r="Z57" s="16"/>
      <c r="AA57" s="17">
        <v>400000</v>
      </c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>
        <v>1575000</v>
      </c>
      <c r="AM57" s="17"/>
      <c r="AN57" s="17"/>
      <c r="AO57" s="17"/>
      <c r="AP57" s="17"/>
      <c r="AQ57" s="17"/>
      <c r="AR57" s="18">
        <f>AR58+AR60</f>
        <v>186000</v>
      </c>
      <c r="AS57" s="17"/>
      <c r="AT57" s="17"/>
      <c r="AU57" s="17"/>
      <c r="AV57" s="17"/>
      <c r="AW57" s="17"/>
      <c r="AX57" s="17">
        <v>400000</v>
      </c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5"/>
      <c r="BP57" s="5"/>
      <c r="BQ57" s="5"/>
      <c r="BR57" s="5"/>
      <c r="BS57" s="5"/>
      <c r="BT57" s="5"/>
      <c r="BU57" s="2"/>
    </row>
    <row r="58" spans="1:73" ht="31.5">
      <c r="A58" s="8" t="s">
        <v>98</v>
      </c>
      <c r="B58" s="19" t="s">
        <v>34</v>
      </c>
      <c r="C58" s="19" t="s">
        <v>48</v>
      </c>
      <c r="D58" s="19" t="s">
        <v>96</v>
      </c>
      <c r="E58" s="19" t="s">
        <v>99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9"/>
      <c r="U58" s="14"/>
      <c r="V58" s="15"/>
      <c r="W58" s="15"/>
      <c r="X58" s="15"/>
      <c r="Y58" s="15"/>
      <c r="Z58" s="16"/>
      <c r="AA58" s="17">
        <v>150000</v>
      </c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20">
        <f>AR59</f>
        <v>74000</v>
      </c>
      <c r="AS58" s="17"/>
      <c r="AT58" s="17"/>
      <c r="AU58" s="17"/>
      <c r="AV58" s="17"/>
      <c r="AW58" s="17"/>
      <c r="AX58" s="17">
        <v>100000</v>
      </c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5"/>
      <c r="BP58" s="5"/>
      <c r="BQ58" s="5"/>
      <c r="BR58" s="5"/>
      <c r="BS58" s="5"/>
      <c r="BT58" s="5"/>
      <c r="BU58" s="2"/>
    </row>
    <row r="59" spans="1:73" ht="47.25">
      <c r="A59" s="9" t="s">
        <v>46</v>
      </c>
      <c r="B59" s="21" t="s">
        <v>34</v>
      </c>
      <c r="C59" s="21" t="s">
        <v>48</v>
      </c>
      <c r="D59" s="21" t="s">
        <v>96</v>
      </c>
      <c r="E59" s="21" t="s">
        <v>99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21" t="s">
        <v>47</v>
      </c>
      <c r="U59" s="14"/>
      <c r="V59" s="15"/>
      <c r="W59" s="15"/>
      <c r="X59" s="15"/>
      <c r="Y59" s="15"/>
      <c r="Z59" s="16"/>
      <c r="AA59" s="17">
        <v>150000</v>
      </c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22">
        <v>74000</v>
      </c>
      <c r="AS59" s="17"/>
      <c r="AT59" s="17"/>
      <c r="AU59" s="17"/>
      <c r="AV59" s="17"/>
      <c r="AW59" s="17"/>
      <c r="AX59" s="17">
        <v>100000</v>
      </c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5"/>
      <c r="BP59" s="5"/>
      <c r="BQ59" s="5"/>
      <c r="BR59" s="5"/>
      <c r="BS59" s="5"/>
      <c r="BT59" s="5"/>
      <c r="BU59" s="2"/>
    </row>
    <row r="60" spans="1:73" ht="63">
      <c r="A60" s="8" t="s">
        <v>100</v>
      </c>
      <c r="B60" s="19" t="s">
        <v>34</v>
      </c>
      <c r="C60" s="19" t="s">
        <v>48</v>
      </c>
      <c r="D60" s="19" t="s">
        <v>96</v>
      </c>
      <c r="E60" s="19" t="s">
        <v>101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9"/>
      <c r="U60" s="14"/>
      <c r="V60" s="15"/>
      <c r="W60" s="15"/>
      <c r="X60" s="15"/>
      <c r="Y60" s="15"/>
      <c r="Z60" s="16"/>
      <c r="AA60" s="17">
        <v>250000</v>
      </c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>
        <v>100000</v>
      </c>
      <c r="AM60" s="17"/>
      <c r="AN60" s="17"/>
      <c r="AO60" s="17"/>
      <c r="AP60" s="17"/>
      <c r="AQ60" s="17"/>
      <c r="AR60" s="20">
        <f>AR61</f>
        <v>112000</v>
      </c>
      <c r="AS60" s="17"/>
      <c r="AT60" s="17"/>
      <c r="AU60" s="17"/>
      <c r="AV60" s="17"/>
      <c r="AW60" s="17"/>
      <c r="AX60" s="17">
        <v>300000</v>
      </c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5"/>
      <c r="BP60" s="5"/>
      <c r="BQ60" s="5"/>
      <c r="BR60" s="5"/>
      <c r="BS60" s="5"/>
      <c r="BT60" s="5"/>
      <c r="BU60" s="2"/>
    </row>
    <row r="61" spans="1:73" ht="47.25">
      <c r="A61" s="9" t="s">
        <v>46</v>
      </c>
      <c r="B61" s="21" t="s">
        <v>34</v>
      </c>
      <c r="C61" s="21" t="s">
        <v>48</v>
      </c>
      <c r="D61" s="21" t="s">
        <v>96</v>
      </c>
      <c r="E61" s="21" t="s">
        <v>101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21" t="s">
        <v>47</v>
      </c>
      <c r="U61" s="14"/>
      <c r="V61" s="15"/>
      <c r="W61" s="15"/>
      <c r="X61" s="15"/>
      <c r="Y61" s="15"/>
      <c r="Z61" s="16"/>
      <c r="AA61" s="17">
        <v>250000</v>
      </c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>
        <v>100000</v>
      </c>
      <c r="AM61" s="17"/>
      <c r="AN61" s="17"/>
      <c r="AO61" s="17"/>
      <c r="AP61" s="17"/>
      <c r="AQ61" s="17"/>
      <c r="AR61" s="22">
        <v>112000</v>
      </c>
      <c r="AS61" s="17"/>
      <c r="AT61" s="17"/>
      <c r="AU61" s="17"/>
      <c r="AV61" s="17"/>
      <c r="AW61" s="17"/>
      <c r="AX61" s="17">
        <v>300000</v>
      </c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5"/>
      <c r="BP61" s="5"/>
      <c r="BQ61" s="5"/>
      <c r="BR61" s="5"/>
      <c r="BS61" s="5"/>
      <c r="BT61" s="5"/>
      <c r="BU61" s="2"/>
    </row>
    <row r="62" spans="1:73" ht="31.5">
      <c r="A62" s="6" t="s">
        <v>103</v>
      </c>
      <c r="B62" s="13" t="s">
        <v>34</v>
      </c>
      <c r="C62" s="13" t="s">
        <v>102</v>
      </c>
      <c r="D62" s="13" t="s">
        <v>36</v>
      </c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3"/>
      <c r="U62" s="14"/>
      <c r="V62" s="15"/>
      <c r="W62" s="15"/>
      <c r="X62" s="15"/>
      <c r="Y62" s="15"/>
      <c r="Z62" s="16"/>
      <c r="AA62" s="17">
        <v>19754914.57</v>
      </c>
      <c r="AB62" s="17"/>
      <c r="AC62" s="17"/>
      <c r="AD62" s="17">
        <v>4544124.03</v>
      </c>
      <c r="AE62" s="17"/>
      <c r="AF62" s="17">
        <v>3541858.94</v>
      </c>
      <c r="AG62" s="17"/>
      <c r="AH62" s="17">
        <v>1016481.26</v>
      </c>
      <c r="AI62" s="17">
        <v>3216481.25</v>
      </c>
      <c r="AJ62" s="17"/>
      <c r="AK62" s="17"/>
      <c r="AL62" s="17">
        <v>8506080.3000000007</v>
      </c>
      <c r="AM62" s="17"/>
      <c r="AN62" s="17">
        <v>4544124.03</v>
      </c>
      <c r="AO62" s="17">
        <v>3541858.94</v>
      </c>
      <c r="AP62" s="17">
        <v>-2199999.9900000002</v>
      </c>
      <c r="AQ62" s="17"/>
      <c r="AR62" s="18">
        <f>AR63+AR66+AR70</f>
        <v>3532196.27</v>
      </c>
      <c r="AS62" s="17"/>
      <c r="AT62" s="17">
        <v>4544124.03</v>
      </c>
      <c r="AU62" s="17">
        <v>3541858.94</v>
      </c>
      <c r="AV62" s="17">
        <v>1016481.26</v>
      </c>
      <c r="AW62" s="17"/>
      <c r="AX62" s="17">
        <v>9894387</v>
      </c>
      <c r="AY62" s="17"/>
      <c r="AZ62" s="17"/>
      <c r="BA62" s="17">
        <v>6561667.4000000004</v>
      </c>
      <c r="BB62" s="17"/>
      <c r="BC62" s="17"/>
      <c r="BD62" s="17"/>
      <c r="BE62" s="17">
        <v>810992.61</v>
      </c>
      <c r="BF62" s="17">
        <v>794387</v>
      </c>
      <c r="BG62" s="17"/>
      <c r="BH62" s="17"/>
      <c r="BI62" s="17">
        <v>6561667.4000000004</v>
      </c>
      <c r="BJ62" s="17"/>
      <c r="BK62" s="17">
        <v>6561667.4000000004</v>
      </c>
      <c r="BL62" s="17"/>
      <c r="BM62" s="17">
        <v>16605.61</v>
      </c>
      <c r="BN62" s="17"/>
      <c r="BO62" s="5"/>
      <c r="BP62" s="5">
        <v>1353388.3</v>
      </c>
      <c r="BQ62" s="5"/>
      <c r="BR62" s="5">
        <v>150376.48000000001</v>
      </c>
      <c r="BS62" s="5"/>
      <c r="BT62" s="5"/>
      <c r="BU62" s="2"/>
    </row>
    <row r="63" spans="1:73" ht="15.75">
      <c r="A63" s="6" t="s">
        <v>104</v>
      </c>
      <c r="B63" s="13" t="s">
        <v>34</v>
      </c>
      <c r="C63" s="13" t="s">
        <v>102</v>
      </c>
      <c r="D63" s="13" t="s">
        <v>35</v>
      </c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3"/>
      <c r="U63" s="14"/>
      <c r="V63" s="15"/>
      <c r="W63" s="15"/>
      <c r="X63" s="15"/>
      <c r="Y63" s="15"/>
      <c r="Z63" s="16"/>
      <c r="AA63" s="17">
        <v>2639500</v>
      </c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>
        <v>612917.09</v>
      </c>
      <c r="AM63" s="17"/>
      <c r="AN63" s="17"/>
      <c r="AO63" s="17"/>
      <c r="AP63" s="17"/>
      <c r="AQ63" s="17"/>
      <c r="AR63" s="18">
        <f>AR64</f>
        <v>338853.24</v>
      </c>
      <c r="AS63" s="17"/>
      <c r="AT63" s="17"/>
      <c r="AU63" s="17"/>
      <c r="AV63" s="17"/>
      <c r="AW63" s="17"/>
      <c r="AX63" s="17">
        <v>2100000</v>
      </c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5"/>
      <c r="BP63" s="5"/>
      <c r="BQ63" s="5"/>
      <c r="BR63" s="5"/>
      <c r="BS63" s="5"/>
      <c r="BT63" s="5"/>
      <c r="BU63" s="2"/>
    </row>
    <row r="64" spans="1:73" ht="31.5">
      <c r="A64" s="8" t="s">
        <v>105</v>
      </c>
      <c r="B64" s="19" t="s">
        <v>34</v>
      </c>
      <c r="C64" s="19" t="s">
        <v>102</v>
      </c>
      <c r="D64" s="19" t="s">
        <v>35</v>
      </c>
      <c r="E64" s="19" t="s">
        <v>106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9"/>
      <c r="U64" s="14"/>
      <c r="V64" s="15"/>
      <c r="W64" s="15"/>
      <c r="X64" s="15"/>
      <c r="Y64" s="15"/>
      <c r="Z64" s="16"/>
      <c r="AA64" s="17">
        <v>2639500</v>
      </c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>
        <v>612917.09</v>
      </c>
      <c r="AM64" s="17"/>
      <c r="AN64" s="17"/>
      <c r="AO64" s="17"/>
      <c r="AP64" s="17"/>
      <c r="AQ64" s="17"/>
      <c r="AR64" s="20">
        <f>AR65</f>
        <v>338853.24</v>
      </c>
      <c r="AS64" s="17"/>
      <c r="AT64" s="17"/>
      <c r="AU64" s="17"/>
      <c r="AV64" s="17"/>
      <c r="AW64" s="17"/>
      <c r="AX64" s="17">
        <v>2100000</v>
      </c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5"/>
      <c r="BP64" s="5"/>
      <c r="BQ64" s="5"/>
      <c r="BR64" s="5"/>
      <c r="BS64" s="5"/>
      <c r="BT64" s="5"/>
      <c r="BU64" s="2"/>
    </row>
    <row r="65" spans="1:73" ht="47.25">
      <c r="A65" s="9" t="s">
        <v>46</v>
      </c>
      <c r="B65" s="21" t="s">
        <v>34</v>
      </c>
      <c r="C65" s="21" t="s">
        <v>102</v>
      </c>
      <c r="D65" s="21" t="s">
        <v>35</v>
      </c>
      <c r="E65" s="21" t="s">
        <v>106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21" t="s">
        <v>47</v>
      </c>
      <c r="U65" s="14"/>
      <c r="V65" s="15"/>
      <c r="W65" s="15"/>
      <c r="X65" s="15"/>
      <c r="Y65" s="15"/>
      <c r="Z65" s="16"/>
      <c r="AA65" s="17">
        <v>2639500</v>
      </c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>
        <v>300000</v>
      </c>
      <c r="AM65" s="17"/>
      <c r="AN65" s="17"/>
      <c r="AO65" s="17"/>
      <c r="AP65" s="17"/>
      <c r="AQ65" s="17"/>
      <c r="AR65" s="22">
        <v>338853.24</v>
      </c>
      <c r="AS65" s="17"/>
      <c r="AT65" s="17"/>
      <c r="AU65" s="17"/>
      <c r="AV65" s="17"/>
      <c r="AW65" s="17"/>
      <c r="AX65" s="17">
        <v>2100000</v>
      </c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5"/>
      <c r="BP65" s="5"/>
      <c r="BQ65" s="5"/>
      <c r="BR65" s="5"/>
      <c r="BS65" s="5"/>
      <c r="BT65" s="5"/>
      <c r="BU65" s="2"/>
    </row>
    <row r="66" spans="1:73" ht="15.75">
      <c r="A66" s="6" t="s">
        <v>107</v>
      </c>
      <c r="B66" s="13" t="s">
        <v>34</v>
      </c>
      <c r="C66" s="13" t="s">
        <v>102</v>
      </c>
      <c r="D66" s="13" t="s">
        <v>38</v>
      </c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3"/>
      <c r="U66" s="14"/>
      <c r="V66" s="15"/>
      <c r="W66" s="15"/>
      <c r="X66" s="15"/>
      <c r="Y66" s="15"/>
      <c r="Z66" s="16"/>
      <c r="AA66" s="17">
        <v>600000</v>
      </c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8">
        <f>AR67</f>
        <v>261679.17</v>
      </c>
      <c r="AS66" s="17"/>
      <c r="AT66" s="17"/>
      <c r="AU66" s="17"/>
      <c r="AV66" s="17"/>
      <c r="AW66" s="17"/>
      <c r="AX66" s="17">
        <v>200000</v>
      </c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5"/>
      <c r="BP66" s="5"/>
      <c r="BQ66" s="5"/>
      <c r="BR66" s="5"/>
      <c r="BS66" s="5"/>
      <c r="BT66" s="5"/>
      <c r="BU66" s="2"/>
    </row>
    <row r="67" spans="1:73" ht="31.5">
      <c r="A67" s="8" t="s">
        <v>108</v>
      </c>
      <c r="B67" s="19" t="s">
        <v>34</v>
      </c>
      <c r="C67" s="19" t="s">
        <v>102</v>
      </c>
      <c r="D67" s="19" t="s">
        <v>38</v>
      </c>
      <c r="E67" s="19" t="s">
        <v>109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9"/>
      <c r="U67" s="14"/>
      <c r="V67" s="15"/>
      <c r="W67" s="15"/>
      <c r="X67" s="15"/>
      <c r="Y67" s="15"/>
      <c r="Z67" s="16"/>
      <c r="AA67" s="17">
        <v>600000</v>
      </c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20">
        <f>AR68+AR69</f>
        <v>261679.17</v>
      </c>
      <c r="AS67" s="17"/>
      <c r="AT67" s="17"/>
      <c r="AU67" s="17"/>
      <c r="AV67" s="17"/>
      <c r="AW67" s="17"/>
      <c r="AX67" s="17">
        <v>200000</v>
      </c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5"/>
      <c r="BP67" s="5"/>
      <c r="BQ67" s="5"/>
      <c r="BR67" s="5"/>
      <c r="BS67" s="5"/>
      <c r="BT67" s="5"/>
      <c r="BU67" s="2"/>
    </row>
    <row r="68" spans="1:73" ht="47.25">
      <c r="A68" s="9" t="s">
        <v>46</v>
      </c>
      <c r="B68" s="21" t="s">
        <v>34</v>
      </c>
      <c r="C68" s="21" t="s">
        <v>102</v>
      </c>
      <c r="D68" s="21" t="s">
        <v>38</v>
      </c>
      <c r="E68" s="21" t="s">
        <v>109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21" t="s">
        <v>47</v>
      </c>
      <c r="U68" s="14"/>
      <c r="V68" s="15"/>
      <c r="W68" s="15"/>
      <c r="X68" s="15"/>
      <c r="Y68" s="15"/>
      <c r="Z68" s="16"/>
      <c r="AA68" s="17">
        <v>600000</v>
      </c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>
        <v>-8627.98</v>
      </c>
      <c r="AM68" s="17"/>
      <c r="AN68" s="17"/>
      <c r="AO68" s="17"/>
      <c r="AP68" s="17"/>
      <c r="AQ68" s="17"/>
      <c r="AR68" s="22">
        <v>253051.19</v>
      </c>
      <c r="AS68" s="17"/>
      <c r="AT68" s="17"/>
      <c r="AU68" s="17"/>
      <c r="AV68" s="17"/>
      <c r="AW68" s="17"/>
      <c r="AX68" s="17">
        <v>200000</v>
      </c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5"/>
      <c r="BP68" s="5"/>
      <c r="BQ68" s="5"/>
      <c r="BR68" s="5"/>
      <c r="BS68" s="5"/>
      <c r="BT68" s="5"/>
      <c r="BU68" s="2"/>
    </row>
    <row r="69" spans="1:73" ht="15.75">
      <c r="A69" s="9" t="s">
        <v>53</v>
      </c>
      <c r="B69" s="21" t="s">
        <v>34</v>
      </c>
      <c r="C69" s="21" t="s">
        <v>102</v>
      </c>
      <c r="D69" s="21" t="s">
        <v>38</v>
      </c>
      <c r="E69" s="21" t="s">
        <v>109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21" t="s">
        <v>54</v>
      </c>
      <c r="U69" s="14"/>
      <c r="V69" s="15"/>
      <c r="W69" s="15"/>
      <c r="X69" s="15"/>
      <c r="Y69" s="15"/>
      <c r="Z69" s="16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>
        <v>8627.98</v>
      </c>
      <c r="AM69" s="17"/>
      <c r="AN69" s="17"/>
      <c r="AO69" s="17"/>
      <c r="AP69" s="17"/>
      <c r="AQ69" s="17"/>
      <c r="AR69" s="22">
        <v>8627.98</v>
      </c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5"/>
      <c r="BP69" s="5"/>
      <c r="BQ69" s="5"/>
      <c r="BR69" s="5"/>
      <c r="BS69" s="5"/>
      <c r="BT69" s="5"/>
      <c r="BU69" s="2"/>
    </row>
    <row r="70" spans="1:73" ht="15.75">
      <c r="A70" s="6" t="s">
        <v>110</v>
      </c>
      <c r="B70" s="13" t="s">
        <v>34</v>
      </c>
      <c r="C70" s="13" t="s">
        <v>102</v>
      </c>
      <c r="D70" s="13" t="s">
        <v>44</v>
      </c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3"/>
      <c r="U70" s="14"/>
      <c r="V70" s="15"/>
      <c r="W70" s="15"/>
      <c r="X70" s="15"/>
      <c r="Y70" s="15"/>
      <c r="Z70" s="16"/>
      <c r="AA70" s="17">
        <v>16515414.57</v>
      </c>
      <c r="AB70" s="17"/>
      <c r="AC70" s="17"/>
      <c r="AD70" s="17">
        <v>4544124.03</v>
      </c>
      <c r="AE70" s="17"/>
      <c r="AF70" s="17">
        <v>3541858.94</v>
      </c>
      <c r="AG70" s="17"/>
      <c r="AH70" s="17">
        <v>1016481.26</v>
      </c>
      <c r="AI70" s="17">
        <v>3216481.25</v>
      </c>
      <c r="AJ70" s="17"/>
      <c r="AK70" s="17"/>
      <c r="AL70" s="17">
        <v>7893163.21</v>
      </c>
      <c r="AM70" s="17"/>
      <c r="AN70" s="17">
        <v>4544124.03</v>
      </c>
      <c r="AO70" s="17">
        <v>3541858.94</v>
      </c>
      <c r="AP70" s="17">
        <v>-2199999.9900000002</v>
      </c>
      <c r="AQ70" s="17"/>
      <c r="AR70" s="18">
        <f>AR71+AR73+AR75+AR77+AR79</f>
        <v>2931663.86</v>
      </c>
      <c r="AS70" s="17"/>
      <c r="AT70" s="17">
        <v>4544124.03</v>
      </c>
      <c r="AU70" s="17">
        <v>3541858.94</v>
      </c>
      <c r="AV70" s="17">
        <v>1016481.26</v>
      </c>
      <c r="AW70" s="17"/>
      <c r="AX70" s="17">
        <v>7594387</v>
      </c>
      <c r="AY70" s="17"/>
      <c r="AZ70" s="17"/>
      <c r="BA70" s="17">
        <v>6561667.4000000004</v>
      </c>
      <c r="BB70" s="17"/>
      <c r="BC70" s="17"/>
      <c r="BD70" s="17"/>
      <c r="BE70" s="17">
        <v>810992.61</v>
      </c>
      <c r="BF70" s="17">
        <v>794387</v>
      </c>
      <c r="BG70" s="17"/>
      <c r="BH70" s="17"/>
      <c r="BI70" s="17">
        <v>6561667.4000000004</v>
      </c>
      <c r="BJ70" s="17"/>
      <c r="BK70" s="17">
        <v>6561667.4000000004</v>
      </c>
      <c r="BL70" s="17"/>
      <c r="BM70" s="17">
        <v>16605.61</v>
      </c>
      <c r="BN70" s="17"/>
      <c r="BO70" s="5"/>
      <c r="BP70" s="5">
        <v>1353388.3</v>
      </c>
      <c r="BQ70" s="5"/>
      <c r="BR70" s="5">
        <v>150376.48000000001</v>
      </c>
      <c r="BS70" s="5"/>
      <c r="BT70" s="5"/>
      <c r="BU70" s="2"/>
    </row>
    <row r="71" spans="1:73" ht="63">
      <c r="A71" s="8" t="s">
        <v>111</v>
      </c>
      <c r="B71" s="19" t="s">
        <v>34</v>
      </c>
      <c r="C71" s="19" t="s">
        <v>102</v>
      </c>
      <c r="D71" s="19" t="s">
        <v>44</v>
      </c>
      <c r="E71" s="19" t="s">
        <v>112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9"/>
      <c r="U71" s="14"/>
      <c r="V71" s="15"/>
      <c r="W71" s="15"/>
      <c r="X71" s="15"/>
      <c r="Y71" s="15"/>
      <c r="Z71" s="16"/>
      <c r="AA71" s="17">
        <v>5550000</v>
      </c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>
        <v>300000</v>
      </c>
      <c r="AM71" s="17"/>
      <c r="AN71" s="17"/>
      <c r="AO71" s="17"/>
      <c r="AP71" s="17"/>
      <c r="AQ71" s="17"/>
      <c r="AR71" s="20">
        <f>AR72</f>
        <v>2312526.48</v>
      </c>
      <c r="AS71" s="17"/>
      <c r="AT71" s="17"/>
      <c r="AU71" s="17"/>
      <c r="AV71" s="17"/>
      <c r="AW71" s="17"/>
      <c r="AX71" s="17">
        <v>2800000</v>
      </c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5"/>
      <c r="BP71" s="5"/>
      <c r="BQ71" s="5"/>
      <c r="BR71" s="5"/>
      <c r="BS71" s="5"/>
      <c r="BT71" s="5"/>
      <c r="BU71" s="2"/>
    </row>
    <row r="72" spans="1:73" ht="47.25">
      <c r="A72" s="9" t="s">
        <v>46</v>
      </c>
      <c r="B72" s="21" t="s">
        <v>34</v>
      </c>
      <c r="C72" s="21" t="s">
        <v>102</v>
      </c>
      <c r="D72" s="21" t="s">
        <v>44</v>
      </c>
      <c r="E72" s="21" t="s">
        <v>112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21" t="s">
        <v>47</v>
      </c>
      <c r="U72" s="14"/>
      <c r="V72" s="15"/>
      <c r="W72" s="15"/>
      <c r="X72" s="15"/>
      <c r="Y72" s="15"/>
      <c r="Z72" s="16"/>
      <c r="AA72" s="17">
        <v>5550000</v>
      </c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>
        <v>300000</v>
      </c>
      <c r="AM72" s="17"/>
      <c r="AN72" s="17"/>
      <c r="AO72" s="17"/>
      <c r="AP72" s="17"/>
      <c r="AQ72" s="17"/>
      <c r="AR72" s="22">
        <v>2312526.48</v>
      </c>
      <c r="AS72" s="17"/>
      <c r="AT72" s="17"/>
      <c r="AU72" s="17"/>
      <c r="AV72" s="17"/>
      <c r="AW72" s="17"/>
      <c r="AX72" s="17">
        <v>2800000</v>
      </c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5"/>
      <c r="BP72" s="5"/>
      <c r="BQ72" s="5"/>
      <c r="BR72" s="5"/>
      <c r="BS72" s="5"/>
      <c r="BT72" s="5"/>
      <c r="BU72" s="2"/>
    </row>
    <row r="73" spans="1:73" ht="31.5">
      <c r="A73" s="8" t="s">
        <v>113</v>
      </c>
      <c r="B73" s="19" t="s">
        <v>34</v>
      </c>
      <c r="C73" s="19" t="s">
        <v>102</v>
      </c>
      <c r="D73" s="19" t="s">
        <v>44</v>
      </c>
      <c r="E73" s="19" t="s">
        <v>114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9"/>
      <c r="U73" s="14"/>
      <c r="V73" s="15"/>
      <c r="W73" s="15"/>
      <c r="X73" s="15"/>
      <c r="Y73" s="15"/>
      <c r="Z73" s="16"/>
      <c r="AA73" s="17">
        <v>1700000</v>
      </c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>
        <v>600000</v>
      </c>
      <c r="AM73" s="17"/>
      <c r="AN73" s="17"/>
      <c r="AO73" s="17"/>
      <c r="AP73" s="17"/>
      <c r="AQ73" s="17"/>
      <c r="AR73" s="20">
        <f>AR74</f>
        <v>29100</v>
      </c>
      <c r="AS73" s="17"/>
      <c r="AT73" s="17"/>
      <c r="AU73" s="17"/>
      <c r="AV73" s="17"/>
      <c r="AW73" s="17"/>
      <c r="AX73" s="17">
        <v>650000</v>
      </c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5"/>
      <c r="BP73" s="5"/>
      <c r="BQ73" s="5"/>
      <c r="BR73" s="5"/>
      <c r="BS73" s="5"/>
      <c r="BT73" s="5"/>
      <c r="BU73" s="2"/>
    </row>
    <row r="74" spans="1:73" ht="47.25">
      <c r="A74" s="9" t="s">
        <v>46</v>
      </c>
      <c r="B74" s="21" t="s">
        <v>34</v>
      </c>
      <c r="C74" s="21" t="s">
        <v>102</v>
      </c>
      <c r="D74" s="21" t="s">
        <v>44</v>
      </c>
      <c r="E74" s="21" t="s">
        <v>114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21" t="s">
        <v>47</v>
      </c>
      <c r="U74" s="14"/>
      <c r="V74" s="15"/>
      <c r="W74" s="15"/>
      <c r="X74" s="15"/>
      <c r="Y74" s="15"/>
      <c r="Z74" s="16"/>
      <c r="AA74" s="17">
        <v>1700000</v>
      </c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>
        <v>600000</v>
      </c>
      <c r="AM74" s="17"/>
      <c r="AN74" s="17"/>
      <c r="AO74" s="17"/>
      <c r="AP74" s="17"/>
      <c r="AQ74" s="17"/>
      <c r="AR74" s="22">
        <v>29100</v>
      </c>
      <c r="AS74" s="17"/>
      <c r="AT74" s="17"/>
      <c r="AU74" s="17"/>
      <c r="AV74" s="17"/>
      <c r="AW74" s="17"/>
      <c r="AX74" s="17">
        <v>650000</v>
      </c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5"/>
      <c r="BP74" s="5"/>
      <c r="BQ74" s="5"/>
      <c r="BR74" s="5"/>
      <c r="BS74" s="5"/>
      <c r="BT74" s="5"/>
      <c r="BU74" s="2"/>
    </row>
    <row r="75" spans="1:73" ht="63">
      <c r="A75" s="8" t="s">
        <v>115</v>
      </c>
      <c r="B75" s="19" t="s">
        <v>34</v>
      </c>
      <c r="C75" s="19" t="s">
        <v>102</v>
      </c>
      <c r="D75" s="19" t="s">
        <v>44</v>
      </c>
      <c r="E75" s="19" t="s">
        <v>116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9"/>
      <c r="U75" s="14"/>
      <c r="V75" s="15"/>
      <c r="W75" s="15"/>
      <c r="X75" s="15"/>
      <c r="Y75" s="15"/>
      <c r="Z75" s="16"/>
      <c r="AA75" s="17">
        <v>2600000</v>
      </c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>
        <v>-257000</v>
      </c>
      <c r="AM75" s="17"/>
      <c r="AN75" s="17"/>
      <c r="AO75" s="17"/>
      <c r="AP75" s="17"/>
      <c r="AQ75" s="17"/>
      <c r="AR75" s="20">
        <f>AR76</f>
        <v>389492.58</v>
      </c>
      <c r="AS75" s="17"/>
      <c r="AT75" s="17"/>
      <c r="AU75" s="17"/>
      <c r="AV75" s="17"/>
      <c r="AW75" s="17"/>
      <c r="AX75" s="17">
        <v>1000000</v>
      </c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5"/>
      <c r="BP75" s="5"/>
      <c r="BQ75" s="5"/>
      <c r="BR75" s="5"/>
      <c r="BS75" s="5"/>
      <c r="BT75" s="5"/>
      <c r="BU75" s="2"/>
    </row>
    <row r="76" spans="1:73" ht="47.25">
      <c r="A76" s="9" t="s">
        <v>46</v>
      </c>
      <c r="B76" s="21" t="s">
        <v>34</v>
      </c>
      <c r="C76" s="21" t="s">
        <v>102</v>
      </c>
      <c r="D76" s="21" t="s">
        <v>44</v>
      </c>
      <c r="E76" s="21" t="s">
        <v>116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1" t="s">
        <v>47</v>
      </c>
      <c r="U76" s="14"/>
      <c r="V76" s="15"/>
      <c r="W76" s="15"/>
      <c r="X76" s="15"/>
      <c r="Y76" s="15"/>
      <c r="Z76" s="16"/>
      <c r="AA76" s="17">
        <v>2600000</v>
      </c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>
        <v>-257000</v>
      </c>
      <c r="AM76" s="17"/>
      <c r="AN76" s="17"/>
      <c r="AO76" s="17"/>
      <c r="AP76" s="17"/>
      <c r="AQ76" s="17"/>
      <c r="AR76" s="22">
        <v>389492.58</v>
      </c>
      <c r="AS76" s="17"/>
      <c r="AT76" s="17"/>
      <c r="AU76" s="17"/>
      <c r="AV76" s="17"/>
      <c r="AW76" s="17"/>
      <c r="AX76" s="17">
        <v>1000000</v>
      </c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5"/>
      <c r="BP76" s="5"/>
      <c r="BQ76" s="5"/>
      <c r="BR76" s="5"/>
      <c r="BS76" s="5"/>
      <c r="BT76" s="5"/>
      <c r="BU76" s="2"/>
    </row>
    <row r="77" spans="1:73" ht="47.25">
      <c r="A77" s="8" t="s">
        <v>117</v>
      </c>
      <c r="B77" s="19" t="s">
        <v>34</v>
      </c>
      <c r="C77" s="19" t="s">
        <v>102</v>
      </c>
      <c r="D77" s="19" t="s">
        <v>44</v>
      </c>
      <c r="E77" s="19" t="s">
        <v>118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9"/>
      <c r="U77" s="14"/>
      <c r="V77" s="15"/>
      <c r="W77" s="15"/>
      <c r="X77" s="15"/>
      <c r="Y77" s="15"/>
      <c r="Z77" s="16"/>
      <c r="AA77" s="17">
        <v>1350000</v>
      </c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20">
        <f>AR78</f>
        <v>188814.8</v>
      </c>
      <c r="AS77" s="17"/>
      <c r="AT77" s="17"/>
      <c r="AU77" s="17"/>
      <c r="AV77" s="17"/>
      <c r="AW77" s="17"/>
      <c r="AX77" s="17">
        <v>850000</v>
      </c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5"/>
      <c r="BP77" s="5"/>
      <c r="BQ77" s="5"/>
      <c r="BR77" s="5"/>
      <c r="BS77" s="5"/>
      <c r="BT77" s="5"/>
      <c r="BU77" s="2"/>
    </row>
    <row r="78" spans="1:73" ht="47.25">
      <c r="A78" s="9" t="s">
        <v>46</v>
      </c>
      <c r="B78" s="21" t="s">
        <v>34</v>
      </c>
      <c r="C78" s="21" t="s">
        <v>102</v>
      </c>
      <c r="D78" s="21" t="s">
        <v>44</v>
      </c>
      <c r="E78" s="21" t="s">
        <v>118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21" t="s">
        <v>47</v>
      </c>
      <c r="U78" s="14"/>
      <c r="V78" s="15"/>
      <c r="W78" s="15"/>
      <c r="X78" s="15"/>
      <c r="Y78" s="15"/>
      <c r="Z78" s="16"/>
      <c r="AA78" s="17">
        <v>1350000</v>
      </c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22">
        <v>188814.8</v>
      </c>
      <c r="AS78" s="17"/>
      <c r="AT78" s="17"/>
      <c r="AU78" s="17"/>
      <c r="AV78" s="17"/>
      <c r="AW78" s="17"/>
      <c r="AX78" s="17">
        <v>850000</v>
      </c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5"/>
      <c r="BP78" s="5"/>
      <c r="BQ78" s="5"/>
      <c r="BR78" s="5"/>
      <c r="BS78" s="5"/>
      <c r="BT78" s="5"/>
      <c r="BU78" s="2"/>
    </row>
    <row r="79" spans="1:73" ht="31.5">
      <c r="A79" s="8" t="s">
        <v>119</v>
      </c>
      <c r="B79" s="19" t="s">
        <v>34</v>
      </c>
      <c r="C79" s="19" t="s">
        <v>102</v>
      </c>
      <c r="D79" s="19" t="s">
        <v>44</v>
      </c>
      <c r="E79" s="19" t="s">
        <v>120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9"/>
      <c r="U79" s="14"/>
      <c r="V79" s="15"/>
      <c r="W79" s="15"/>
      <c r="X79" s="15"/>
      <c r="Y79" s="15"/>
      <c r="Z79" s="16"/>
      <c r="AA79" s="17">
        <v>1578933.32</v>
      </c>
      <c r="AB79" s="17"/>
      <c r="AC79" s="17"/>
      <c r="AD79" s="17"/>
      <c r="AE79" s="17"/>
      <c r="AF79" s="17">
        <v>3541858.94</v>
      </c>
      <c r="AG79" s="17"/>
      <c r="AH79" s="17"/>
      <c r="AI79" s="17"/>
      <c r="AJ79" s="17"/>
      <c r="AK79" s="17"/>
      <c r="AL79" s="17">
        <v>4835832.18</v>
      </c>
      <c r="AM79" s="17"/>
      <c r="AN79" s="17"/>
      <c r="AO79" s="17">
        <v>3541858.94</v>
      </c>
      <c r="AP79" s="17"/>
      <c r="AQ79" s="17"/>
      <c r="AR79" s="20">
        <f>AR80</f>
        <v>11730</v>
      </c>
      <c r="AS79" s="17"/>
      <c r="AT79" s="17"/>
      <c r="AU79" s="17">
        <v>3541858.94</v>
      </c>
      <c r="AV79" s="17"/>
      <c r="AW79" s="17"/>
      <c r="AX79" s="17">
        <v>1300000</v>
      </c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5"/>
      <c r="BP79" s="5"/>
      <c r="BQ79" s="5"/>
      <c r="BR79" s="5"/>
      <c r="BS79" s="5"/>
      <c r="BT79" s="5"/>
      <c r="BU79" s="2"/>
    </row>
    <row r="80" spans="1:73" ht="47.25">
      <c r="A80" s="9" t="s">
        <v>46</v>
      </c>
      <c r="B80" s="21" t="s">
        <v>34</v>
      </c>
      <c r="C80" s="21" t="s">
        <v>102</v>
      </c>
      <c r="D80" s="21" t="s">
        <v>44</v>
      </c>
      <c r="E80" s="21" t="s">
        <v>120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21" t="s">
        <v>47</v>
      </c>
      <c r="U80" s="14"/>
      <c r="V80" s="15"/>
      <c r="W80" s="15"/>
      <c r="X80" s="15"/>
      <c r="Y80" s="15"/>
      <c r="Z80" s="16"/>
      <c r="AA80" s="17">
        <v>1578933.32</v>
      </c>
      <c r="AB80" s="17"/>
      <c r="AC80" s="17"/>
      <c r="AD80" s="17"/>
      <c r="AE80" s="17"/>
      <c r="AF80" s="17">
        <v>3541858.94</v>
      </c>
      <c r="AG80" s="17"/>
      <c r="AH80" s="17"/>
      <c r="AI80" s="17"/>
      <c r="AJ80" s="17"/>
      <c r="AK80" s="17"/>
      <c r="AL80" s="17">
        <v>4835832.18</v>
      </c>
      <c r="AM80" s="17"/>
      <c r="AN80" s="17"/>
      <c r="AO80" s="17">
        <v>3541858.94</v>
      </c>
      <c r="AP80" s="17"/>
      <c r="AQ80" s="17"/>
      <c r="AR80" s="22">
        <v>11730</v>
      </c>
      <c r="AS80" s="17"/>
      <c r="AT80" s="17"/>
      <c r="AU80" s="17">
        <v>3541858.94</v>
      </c>
      <c r="AV80" s="17"/>
      <c r="AW80" s="17"/>
      <c r="AX80" s="17">
        <v>1300000</v>
      </c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5"/>
      <c r="BP80" s="5"/>
      <c r="BQ80" s="5"/>
      <c r="BR80" s="5"/>
      <c r="BS80" s="5"/>
      <c r="BT80" s="5"/>
      <c r="BU80" s="2"/>
    </row>
    <row r="81" spans="1:73" ht="15.75">
      <c r="A81" s="6" t="s">
        <v>122</v>
      </c>
      <c r="B81" s="13" t="s">
        <v>34</v>
      </c>
      <c r="C81" s="13" t="s">
        <v>121</v>
      </c>
      <c r="D81" s="13" t="s">
        <v>36</v>
      </c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3"/>
      <c r="U81" s="14"/>
      <c r="V81" s="15"/>
      <c r="W81" s="15"/>
      <c r="X81" s="15"/>
      <c r="Y81" s="15"/>
      <c r="Z81" s="16"/>
      <c r="AA81" s="17">
        <v>26943293</v>
      </c>
      <c r="AB81" s="17"/>
      <c r="AC81" s="17"/>
      <c r="AD81" s="17">
        <v>184065300</v>
      </c>
      <c r="AE81" s="17"/>
      <c r="AF81" s="17"/>
      <c r="AG81" s="17"/>
      <c r="AH81" s="17">
        <v>7096900.0099999998</v>
      </c>
      <c r="AI81" s="17">
        <v>7096900.0099999998</v>
      </c>
      <c r="AJ81" s="17"/>
      <c r="AK81" s="17"/>
      <c r="AL81" s="17">
        <v>184065300</v>
      </c>
      <c r="AM81" s="17"/>
      <c r="AN81" s="17">
        <v>184065300</v>
      </c>
      <c r="AO81" s="17"/>
      <c r="AP81" s="17"/>
      <c r="AQ81" s="17"/>
      <c r="AR81" s="18">
        <f>AR82</f>
        <v>8467402.2999999989</v>
      </c>
      <c r="AS81" s="17"/>
      <c r="AT81" s="17">
        <v>184065300</v>
      </c>
      <c r="AU81" s="17"/>
      <c r="AV81" s="17">
        <v>7096900.0099999998</v>
      </c>
      <c r="AW81" s="17"/>
      <c r="AX81" s="17">
        <v>24229989</v>
      </c>
      <c r="AY81" s="17"/>
      <c r="AZ81" s="17"/>
      <c r="BA81" s="17">
        <v>47894300</v>
      </c>
      <c r="BB81" s="17"/>
      <c r="BC81" s="17"/>
      <c r="BD81" s="17"/>
      <c r="BE81" s="17">
        <v>5696300</v>
      </c>
      <c r="BF81" s="17">
        <v>5696300</v>
      </c>
      <c r="BG81" s="17"/>
      <c r="BH81" s="17"/>
      <c r="BI81" s="17">
        <v>47894300</v>
      </c>
      <c r="BJ81" s="17"/>
      <c r="BK81" s="17">
        <v>47894300</v>
      </c>
      <c r="BL81" s="17"/>
      <c r="BM81" s="17"/>
      <c r="BN81" s="17"/>
      <c r="BO81" s="5"/>
      <c r="BP81" s="5">
        <v>5265300</v>
      </c>
      <c r="BQ81" s="5"/>
      <c r="BR81" s="5">
        <v>5265300</v>
      </c>
      <c r="BS81" s="5"/>
      <c r="BT81" s="5"/>
      <c r="BU81" s="2"/>
    </row>
    <row r="82" spans="1:73" ht="15.75">
      <c r="A82" s="6" t="s">
        <v>123</v>
      </c>
      <c r="B82" s="13" t="s">
        <v>34</v>
      </c>
      <c r="C82" s="13" t="s">
        <v>121</v>
      </c>
      <c r="D82" s="13" t="s">
        <v>35</v>
      </c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3"/>
      <c r="U82" s="14"/>
      <c r="V82" s="15"/>
      <c r="W82" s="15"/>
      <c r="X82" s="15"/>
      <c r="Y82" s="15"/>
      <c r="Z82" s="16"/>
      <c r="AA82" s="17">
        <v>26943293</v>
      </c>
      <c r="AB82" s="17"/>
      <c r="AC82" s="17"/>
      <c r="AD82" s="17">
        <v>184065300</v>
      </c>
      <c r="AE82" s="17"/>
      <c r="AF82" s="17"/>
      <c r="AG82" s="17"/>
      <c r="AH82" s="17">
        <v>7096900.0099999998</v>
      </c>
      <c r="AI82" s="17">
        <v>7096900.0099999998</v>
      </c>
      <c r="AJ82" s="17"/>
      <c r="AK82" s="17"/>
      <c r="AL82" s="17">
        <v>184065300</v>
      </c>
      <c r="AM82" s="17"/>
      <c r="AN82" s="17">
        <v>184065300</v>
      </c>
      <c r="AO82" s="17"/>
      <c r="AP82" s="17"/>
      <c r="AQ82" s="17"/>
      <c r="AR82" s="18">
        <f>AR83+AR85+AR89+AR91+AR93</f>
        <v>8467402.2999999989</v>
      </c>
      <c r="AS82" s="17"/>
      <c r="AT82" s="17">
        <v>184065300</v>
      </c>
      <c r="AU82" s="17"/>
      <c r="AV82" s="17">
        <v>7096900.0099999998</v>
      </c>
      <c r="AW82" s="17"/>
      <c r="AX82" s="17">
        <v>24229989</v>
      </c>
      <c r="AY82" s="17"/>
      <c r="AZ82" s="17"/>
      <c r="BA82" s="17">
        <v>47894300</v>
      </c>
      <c r="BB82" s="17"/>
      <c r="BC82" s="17"/>
      <c r="BD82" s="17"/>
      <c r="BE82" s="17">
        <v>5696300</v>
      </c>
      <c r="BF82" s="17">
        <v>5696300</v>
      </c>
      <c r="BG82" s="17"/>
      <c r="BH82" s="17"/>
      <c r="BI82" s="17">
        <v>47894300</v>
      </c>
      <c r="BJ82" s="17"/>
      <c r="BK82" s="17">
        <v>47894300</v>
      </c>
      <c r="BL82" s="17"/>
      <c r="BM82" s="17"/>
      <c r="BN82" s="17"/>
      <c r="BO82" s="5"/>
      <c r="BP82" s="5">
        <v>5265300</v>
      </c>
      <c r="BQ82" s="5"/>
      <c r="BR82" s="5">
        <v>5265300</v>
      </c>
      <c r="BS82" s="5"/>
      <c r="BT82" s="5"/>
      <c r="BU82" s="2"/>
    </row>
    <row r="83" spans="1:73" ht="47.25">
      <c r="A83" s="8" t="s">
        <v>124</v>
      </c>
      <c r="B83" s="19" t="s">
        <v>34</v>
      </c>
      <c r="C83" s="19" t="s">
        <v>121</v>
      </c>
      <c r="D83" s="19" t="s">
        <v>35</v>
      </c>
      <c r="E83" s="19" t="s">
        <v>125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9"/>
      <c r="U83" s="14"/>
      <c r="V83" s="15"/>
      <c r="W83" s="15"/>
      <c r="X83" s="15"/>
      <c r="Y83" s="15"/>
      <c r="Z83" s="16"/>
      <c r="AA83" s="17">
        <v>2800000</v>
      </c>
      <c r="AB83" s="17"/>
      <c r="AC83" s="17"/>
      <c r="AD83" s="17">
        <v>178200000</v>
      </c>
      <c r="AE83" s="17"/>
      <c r="AF83" s="17"/>
      <c r="AG83" s="17"/>
      <c r="AH83" s="17">
        <v>1800000</v>
      </c>
      <c r="AI83" s="17">
        <v>1800000</v>
      </c>
      <c r="AJ83" s="17"/>
      <c r="AK83" s="17"/>
      <c r="AL83" s="17">
        <v>178200000</v>
      </c>
      <c r="AM83" s="17"/>
      <c r="AN83" s="17">
        <v>178200000</v>
      </c>
      <c r="AO83" s="17"/>
      <c r="AP83" s="17"/>
      <c r="AQ83" s="17"/>
      <c r="AR83" s="20">
        <f>AR84</f>
        <v>2333945.34</v>
      </c>
      <c r="AS83" s="17"/>
      <c r="AT83" s="17">
        <v>178200000</v>
      </c>
      <c r="AU83" s="17"/>
      <c r="AV83" s="17">
        <v>1800000</v>
      </c>
      <c r="AW83" s="17"/>
      <c r="AX83" s="17">
        <v>831000</v>
      </c>
      <c r="AY83" s="17"/>
      <c r="AZ83" s="17"/>
      <c r="BA83" s="17">
        <v>42629000</v>
      </c>
      <c r="BB83" s="17"/>
      <c r="BC83" s="17"/>
      <c r="BD83" s="17"/>
      <c r="BE83" s="17">
        <v>431000</v>
      </c>
      <c r="BF83" s="17">
        <v>431000</v>
      </c>
      <c r="BG83" s="17"/>
      <c r="BH83" s="17"/>
      <c r="BI83" s="17">
        <v>42629000</v>
      </c>
      <c r="BJ83" s="17"/>
      <c r="BK83" s="17">
        <v>42629000</v>
      </c>
      <c r="BL83" s="17"/>
      <c r="BM83" s="17"/>
      <c r="BN83" s="17"/>
      <c r="BO83" s="5"/>
      <c r="BP83" s="5"/>
      <c r="BQ83" s="5"/>
      <c r="BR83" s="5"/>
      <c r="BS83" s="5"/>
      <c r="BT83" s="5"/>
      <c r="BU83" s="2"/>
    </row>
    <row r="84" spans="1:73" ht="47.25">
      <c r="A84" s="9" t="s">
        <v>126</v>
      </c>
      <c r="B84" s="21" t="s">
        <v>34</v>
      </c>
      <c r="C84" s="21" t="s">
        <v>121</v>
      </c>
      <c r="D84" s="21" t="s">
        <v>35</v>
      </c>
      <c r="E84" s="21" t="s">
        <v>125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21" t="s">
        <v>127</v>
      </c>
      <c r="U84" s="14"/>
      <c r="V84" s="15"/>
      <c r="W84" s="15"/>
      <c r="X84" s="15"/>
      <c r="Y84" s="15"/>
      <c r="Z84" s="16"/>
      <c r="AA84" s="17">
        <v>2800000</v>
      </c>
      <c r="AB84" s="17"/>
      <c r="AC84" s="17"/>
      <c r="AD84" s="17">
        <v>178200000</v>
      </c>
      <c r="AE84" s="17"/>
      <c r="AF84" s="17"/>
      <c r="AG84" s="17"/>
      <c r="AH84" s="17">
        <v>1800000</v>
      </c>
      <c r="AI84" s="17">
        <v>1800000</v>
      </c>
      <c r="AJ84" s="17"/>
      <c r="AK84" s="17"/>
      <c r="AL84" s="17">
        <v>178200000</v>
      </c>
      <c r="AM84" s="17"/>
      <c r="AN84" s="17">
        <v>178200000</v>
      </c>
      <c r="AO84" s="17"/>
      <c r="AP84" s="17"/>
      <c r="AQ84" s="17"/>
      <c r="AR84" s="22">
        <v>2333945.34</v>
      </c>
      <c r="AS84" s="17"/>
      <c r="AT84" s="17">
        <v>178200000</v>
      </c>
      <c r="AU84" s="17"/>
      <c r="AV84" s="17">
        <v>1800000</v>
      </c>
      <c r="AW84" s="17"/>
      <c r="AX84" s="17">
        <v>831000</v>
      </c>
      <c r="AY84" s="17"/>
      <c r="AZ84" s="17"/>
      <c r="BA84" s="17">
        <v>42629000</v>
      </c>
      <c r="BB84" s="17"/>
      <c r="BC84" s="17"/>
      <c r="BD84" s="17"/>
      <c r="BE84" s="17">
        <v>431000</v>
      </c>
      <c r="BF84" s="17">
        <v>431000</v>
      </c>
      <c r="BG84" s="17"/>
      <c r="BH84" s="17"/>
      <c r="BI84" s="17">
        <v>42629000</v>
      </c>
      <c r="BJ84" s="17"/>
      <c r="BK84" s="17">
        <v>42629000</v>
      </c>
      <c r="BL84" s="17"/>
      <c r="BM84" s="17"/>
      <c r="BN84" s="17"/>
      <c r="BO84" s="5"/>
      <c r="BP84" s="5"/>
      <c r="BQ84" s="5"/>
      <c r="BR84" s="5"/>
      <c r="BS84" s="5"/>
      <c r="BT84" s="5"/>
      <c r="BU84" s="2"/>
    </row>
    <row r="85" spans="1:73" ht="31.5">
      <c r="A85" s="8" t="s">
        <v>128</v>
      </c>
      <c r="B85" s="19" t="s">
        <v>34</v>
      </c>
      <c r="C85" s="19" t="s">
        <v>121</v>
      </c>
      <c r="D85" s="19" t="s">
        <v>35</v>
      </c>
      <c r="E85" s="19" t="s">
        <v>129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9"/>
      <c r="U85" s="14"/>
      <c r="V85" s="15"/>
      <c r="W85" s="15"/>
      <c r="X85" s="15"/>
      <c r="Y85" s="15"/>
      <c r="Z85" s="16"/>
      <c r="AA85" s="17">
        <v>16302465</v>
      </c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20">
        <f>AR86+AR87+AR88</f>
        <v>3657355.94</v>
      </c>
      <c r="AS85" s="17"/>
      <c r="AT85" s="17"/>
      <c r="AU85" s="17"/>
      <c r="AV85" s="17"/>
      <c r="AW85" s="17"/>
      <c r="AX85" s="17">
        <v>15567757</v>
      </c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5"/>
      <c r="BP85" s="5"/>
      <c r="BQ85" s="5"/>
      <c r="BR85" s="5"/>
      <c r="BS85" s="5"/>
      <c r="BT85" s="5"/>
      <c r="BU85" s="2"/>
    </row>
    <row r="86" spans="1:73" ht="94.5">
      <c r="A86" s="9" t="s">
        <v>42</v>
      </c>
      <c r="B86" s="21" t="s">
        <v>34</v>
      </c>
      <c r="C86" s="21" t="s">
        <v>121</v>
      </c>
      <c r="D86" s="21" t="s">
        <v>35</v>
      </c>
      <c r="E86" s="21" t="s">
        <v>129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21" t="s">
        <v>43</v>
      </c>
      <c r="U86" s="14"/>
      <c r="V86" s="15"/>
      <c r="W86" s="15"/>
      <c r="X86" s="15"/>
      <c r="Y86" s="15"/>
      <c r="Z86" s="16"/>
      <c r="AA86" s="17">
        <v>10875497</v>
      </c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22">
        <v>2600216.09</v>
      </c>
      <c r="AS86" s="17"/>
      <c r="AT86" s="17"/>
      <c r="AU86" s="17"/>
      <c r="AV86" s="17"/>
      <c r="AW86" s="17"/>
      <c r="AX86" s="17">
        <v>10880497</v>
      </c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5"/>
      <c r="BP86" s="5"/>
      <c r="BQ86" s="5"/>
      <c r="BR86" s="5"/>
      <c r="BS86" s="5"/>
      <c r="BT86" s="5"/>
      <c r="BU86" s="2"/>
    </row>
    <row r="87" spans="1:73" ht="47.25">
      <c r="A87" s="9" t="s">
        <v>46</v>
      </c>
      <c r="B87" s="21" t="s">
        <v>34</v>
      </c>
      <c r="C87" s="21" t="s">
        <v>121</v>
      </c>
      <c r="D87" s="21" t="s">
        <v>35</v>
      </c>
      <c r="E87" s="21" t="s">
        <v>129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21" t="s">
        <v>47</v>
      </c>
      <c r="U87" s="14"/>
      <c r="V87" s="15"/>
      <c r="W87" s="15"/>
      <c r="X87" s="15"/>
      <c r="Y87" s="15"/>
      <c r="Z87" s="16"/>
      <c r="AA87" s="17">
        <v>5366260</v>
      </c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22">
        <v>1049712.8500000001</v>
      </c>
      <c r="AS87" s="17"/>
      <c r="AT87" s="17"/>
      <c r="AU87" s="17"/>
      <c r="AV87" s="17"/>
      <c r="AW87" s="17"/>
      <c r="AX87" s="17">
        <v>4626260</v>
      </c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5"/>
      <c r="BP87" s="5"/>
      <c r="BQ87" s="5"/>
      <c r="BR87" s="5"/>
      <c r="BS87" s="5"/>
      <c r="BT87" s="5"/>
      <c r="BU87" s="2"/>
    </row>
    <row r="88" spans="1:73" ht="15.75">
      <c r="A88" s="9" t="s">
        <v>53</v>
      </c>
      <c r="B88" s="21" t="s">
        <v>34</v>
      </c>
      <c r="C88" s="21" t="s">
        <v>121</v>
      </c>
      <c r="D88" s="21" t="s">
        <v>35</v>
      </c>
      <c r="E88" s="21" t="s">
        <v>129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21" t="s">
        <v>54</v>
      </c>
      <c r="U88" s="14"/>
      <c r="V88" s="15"/>
      <c r="W88" s="15"/>
      <c r="X88" s="15"/>
      <c r="Y88" s="15"/>
      <c r="Z88" s="16"/>
      <c r="AA88" s="17">
        <v>60708</v>
      </c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22">
        <v>7427</v>
      </c>
      <c r="AS88" s="17"/>
      <c r="AT88" s="17"/>
      <c r="AU88" s="17"/>
      <c r="AV88" s="17"/>
      <c r="AW88" s="17"/>
      <c r="AX88" s="17">
        <v>61000</v>
      </c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5"/>
      <c r="BP88" s="5"/>
      <c r="BQ88" s="5"/>
      <c r="BR88" s="5"/>
      <c r="BS88" s="5"/>
      <c r="BT88" s="5"/>
      <c r="BU88" s="2"/>
    </row>
    <row r="89" spans="1:73" ht="63">
      <c r="A89" s="8" t="s">
        <v>130</v>
      </c>
      <c r="B89" s="19" t="s">
        <v>34</v>
      </c>
      <c r="C89" s="19" t="s">
        <v>121</v>
      </c>
      <c r="D89" s="19" t="s">
        <v>35</v>
      </c>
      <c r="E89" s="19" t="s">
        <v>131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9"/>
      <c r="U89" s="14"/>
      <c r="V89" s="15"/>
      <c r="W89" s="15"/>
      <c r="X89" s="15"/>
      <c r="Y89" s="15"/>
      <c r="Z89" s="16"/>
      <c r="AA89" s="17">
        <v>1946428</v>
      </c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20">
        <f>AR90</f>
        <v>332094.53999999998</v>
      </c>
      <c r="AS89" s="17"/>
      <c r="AT89" s="17"/>
      <c r="AU89" s="17"/>
      <c r="AV89" s="17"/>
      <c r="AW89" s="17"/>
      <c r="AX89" s="17">
        <v>1953428</v>
      </c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5"/>
      <c r="BP89" s="5"/>
      <c r="BQ89" s="5"/>
      <c r="BR89" s="5"/>
      <c r="BS89" s="5"/>
      <c r="BT89" s="5"/>
      <c r="BU89" s="2"/>
    </row>
    <row r="90" spans="1:73" ht="94.5">
      <c r="A90" s="9" t="s">
        <v>42</v>
      </c>
      <c r="B90" s="21" t="s">
        <v>34</v>
      </c>
      <c r="C90" s="21" t="s">
        <v>121</v>
      </c>
      <c r="D90" s="21" t="s">
        <v>35</v>
      </c>
      <c r="E90" s="21" t="s">
        <v>131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21" t="s">
        <v>43</v>
      </c>
      <c r="U90" s="14"/>
      <c r="V90" s="15"/>
      <c r="W90" s="15"/>
      <c r="X90" s="15"/>
      <c r="Y90" s="15"/>
      <c r="Z90" s="16"/>
      <c r="AA90" s="17">
        <v>1738428</v>
      </c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22">
        <v>332094.53999999998</v>
      </c>
      <c r="AS90" s="17"/>
      <c r="AT90" s="17"/>
      <c r="AU90" s="17"/>
      <c r="AV90" s="17"/>
      <c r="AW90" s="17"/>
      <c r="AX90" s="17">
        <v>1738428</v>
      </c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5"/>
      <c r="BP90" s="5"/>
      <c r="BQ90" s="5"/>
      <c r="BR90" s="5"/>
      <c r="BS90" s="5"/>
      <c r="BT90" s="5"/>
      <c r="BU90" s="2"/>
    </row>
    <row r="91" spans="1:73" ht="126">
      <c r="A91" s="10" t="s">
        <v>132</v>
      </c>
      <c r="B91" s="19" t="s">
        <v>34</v>
      </c>
      <c r="C91" s="19" t="s">
        <v>121</v>
      </c>
      <c r="D91" s="19" t="s">
        <v>35</v>
      </c>
      <c r="E91" s="19" t="s">
        <v>133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9"/>
      <c r="U91" s="14"/>
      <c r="V91" s="15"/>
      <c r="W91" s="15"/>
      <c r="X91" s="15"/>
      <c r="Y91" s="15"/>
      <c r="Z91" s="16"/>
      <c r="AA91" s="17">
        <v>5265300</v>
      </c>
      <c r="AB91" s="17"/>
      <c r="AC91" s="17"/>
      <c r="AD91" s="17">
        <v>5265300</v>
      </c>
      <c r="AE91" s="17"/>
      <c r="AF91" s="17"/>
      <c r="AG91" s="17"/>
      <c r="AH91" s="17">
        <v>5265300</v>
      </c>
      <c r="AI91" s="17">
        <v>5265300</v>
      </c>
      <c r="AJ91" s="17"/>
      <c r="AK91" s="17"/>
      <c r="AL91" s="17">
        <v>5265300</v>
      </c>
      <c r="AM91" s="17"/>
      <c r="AN91" s="17">
        <v>5265300</v>
      </c>
      <c r="AO91" s="17"/>
      <c r="AP91" s="17"/>
      <c r="AQ91" s="17"/>
      <c r="AR91" s="20">
        <f>AR92</f>
        <v>2015344.48</v>
      </c>
      <c r="AS91" s="17"/>
      <c r="AT91" s="17">
        <v>5265300</v>
      </c>
      <c r="AU91" s="17"/>
      <c r="AV91" s="17">
        <v>5265300</v>
      </c>
      <c r="AW91" s="17"/>
      <c r="AX91" s="17">
        <v>5265300</v>
      </c>
      <c r="AY91" s="17"/>
      <c r="AZ91" s="17"/>
      <c r="BA91" s="17">
        <v>5265300</v>
      </c>
      <c r="BB91" s="17"/>
      <c r="BC91" s="17"/>
      <c r="BD91" s="17"/>
      <c r="BE91" s="17">
        <v>5265300</v>
      </c>
      <c r="BF91" s="17">
        <v>5265300</v>
      </c>
      <c r="BG91" s="17"/>
      <c r="BH91" s="17"/>
      <c r="BI91" s="17">
        <v>5265300</v>
      </c>
      <c r="BJ91" s="17"/>
      <c r="BK91" s="17">
        <v>5265300</v>
      </c>
      <c r="BL91" s="17"/>
      <c r="BM91" s="17"/>
      <c r="BN91" s="17"/>
      <c r="BO91" s="5"/>
      <c r="BP91" s="5">
        <v>5265300</v>
      </c>
      <c r="BQ91" s="5"/>
      <c r="BR91" s="5">
        <v>5265300</v>
      </c>
      <c r="BS91" s="5"/>
      <c r="BT91" s="5"/>
      <c r="BU91" s="2"/>
    </row>
    <row r="92" spans="1:73" ht="94.5">
      <c r="A92" s="9" t="s">
        <v>42</v>
      </c>
      <c r="B92" s="21" t="s">
        <v>34</v>
      </c>
      <c r="C92" s="21" t="s">
        <v>121</v>
      </c>
      <c r="D92" s="21" t="s">
        <v>35</v>
      </c>
      <c r="E92" s="21" t="s">
        <v>133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21" t="s">
        <v>43</v>
      </c>
      <c r="U92" s="14"/>
      <c r="V92" s="15"/>
      <c r="W92" s="15"/>
      <c r="X92" s="15"/>
      <c r="Y92" s="15"/>
      <c r="Z92" s="16"/>
      <c r="AA92" s="17">
        <v>5265300</v>
      </c>
      <c r="AB92" s="17"/>
      <c r="AC92" s="17"/>
      <c r="AD92" s="17">
        <v>5265300</v>
      </c>
      <c r="AE92" s="17"/>
      <c r="AF92" s="17"/>
      <c r="AG92" s="17"/>
      <c r="AH92" s="17">
        <v>5265300</v>
      </c>
      <c r="AI92" s="17">
        <v>5265300</v>
      </c>
      <c r="AJ92" s="17"/>
      <c r="AK92" s="17"/>
      <c r="AL92" s="17">
        <v>5265300</v>
      </c>
      <c r="AM92" s="17"/>
      <c r="AN92" s="17">
        <v>5265300</v>
      </c>
      <c r="AO92" s="17"/>
      <c r="AP92" s="17"/>
      <c r="AQ92" s="17"/>
      <c r="AR92" s="22">
        <v>2015344.48</v>
      </c>
      <c r="AS92" s="17"/>
      <c r="AT92" s="17">
        <v>5265300</v>
      </c>
      <c r="AU92" s="17"/>
      <c r="AV92" s="17">
        <v>5265300</v>
      </c>
      <c r="AW92" s="17"/>
      <c r="AX92" s="17">
        <v>5265300</v>
      </c>
      <c r="AY92" s="17"/>
      <c r="AZ92" s="17"/>
      <c r="BA92" s="17">
        <v>5265300</v>
      </c>
      <c r="BB92" s="17"/>
      <c r="BC92" s="17"/>
      <c r="BD92" s="17"/>
      <c r="BE92" s="17">
        <v>5265300</v>
      </c>
      <c r="BF92" s="17">
        <v>5265300</v>
      </c>
      <c r="BG92" s="17"/>
      <c r="BH92" s="17"/>
      <c r="BI92" s="17">
        <v>5265300</v>
      </c>
      <c r="BJ92" s="17"/>
      <c r="BK92" s="17">
        <v>5265300</v>
      </c>
      <c r="BL92" s="17"/>
      <c r="BM92" s="17"/>
      <c r="BN92" s="17"/>
      <c r="BO92" s="5"/>
      <c r="BP92" s="5">
        <v>5265300</v>
      </c>
      <c r="BQ92" s="5"/>
      <c r="BR92" s="5">
        <v>5265300</v>
      </c>
      <c r="BS92" s="5"/>
      <c r="BT92" s="5"/>
      <c r="BU92" s="2"/>
    </row>
    <row r="93" spans="1:73" ht="31.5">
      <c r="A93" s="8" t="s">
        <v>134</v>
      </c>
      <c r="B93" s="19" t="s">
        <v>34</v>
      </c>
      <c r="C93" s="19" t="s">
        <v>121</v>
      </c>
      <c r="D93" s="19" t="s">
        <v>35</v>
      </c>
      <c r="E93" s="19" t="s">
        <v>135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9"/>
      <c r="U93" s="14"/>
      <c r="V93" s="15"/>
      <c r="W93" s="15"/>
      <c r="X93" s="15"/>
      <c r="Y93" s="15"/>
      <c r="Z93" s="16"/>
      <c r="AA93" s="17">
        <v>537500</v>
      </c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20">
        <f>AR94</f>
        <v>128662</v>
      </c>
      <c r="AS93" s="17"/>
      <c r="AT93" s="17"/>
      <c r="AU93" s="17"/>
      <c r="AV93" s="17"/>
      <c r="AW93" s="17"/>
      <c r="AX93" s="17">
        <v>612504</v>
      </c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5"/>
      <c r="BP93" s="5"/>
      <c r="BQ93" s="5"/>
      <c r="BR93" s="5"/>
      <c r="BS93" s="5"/>
      <c r="BT93" s="5"/>
      <c r="BU93" s="2"/>
    </row>
    <row r="94" spans="1:73" ht="47.25">
      <c r="A94" s="9" t="s">
        <v>46</v>
      </c>
      <c r="B94" s="21" t="s">
        <v>34</v>
      </c>
      <c r="C94" s="21" t="s">
        <v>121</v>
      </c>
      <c r="D94" s="21" t="s">
        <v>35</v>
      </c>
      <c r="E94" s="21" t="s">
        <v>135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21" t="s">
        <v>47</v>
      </c>
      <c r="U94" s="14"/>
      <c r="V94" s="15"/>
      <c r="W94" s="15"/>
      <c r="X94" s="15"/>
      <c r="Y94" s="15"/>
      <c r="Z94" s="16"/>
      <c r="AA94" s="17">
        <v>537500</v>
      </c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22">
        <v>128662</v>
      </c>
      <c r="AS94" s="17"/>
      <c r="AT94" s="17"/>
      <c r="AU94" s="17"/>
      <c r="AV94" s="17"/>
      <c r="AW94" s="17"/>
      <c r="AX94" s="17">
        <v>612504</v>
      </c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5"/>
      <c r="BP94" s="5"/>
      <c r="BQ94" s="5"/>
      <c r="BR94" s="5"/>
      <c r="BS94" s="5"/>
      <c r="BT94" s="5"/>
      <c r="BU94" s="2"/>
    </row>
    <row r="95" spans="1:73" ht="15.75">
      <c r="A95" s="6" t="s">
        <v>136</v>
      </c>
      <c r="B95" s="13" t="s">
        <v>34</v>
      </c>
      <c r="C95" s="13" t="s">
        <v>87</v>
      </c>
      <c r="D95" s="13" t="s">
        <v>36</v>
      </c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3"/>
      <c r="U95" s="14"/>
      <c r="V95" s="15"/>
      <c r="W95" s="15"/>
      <c r="X95" s="15"/>
      <c r="Y95" s="15"/>
      <c r="Z95" s="16"/>
      <c r="AA95" s="17">
        <v>2415924</v>
      </c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8">
        <f>AR96</f>
        <v>661491</v>
      </c>
      <c r="AS95" s="17"/>
      <c r="AT95" s="17"/>
      <c r="AU95" s="17"/>
      <c r="AV95" s="17"/>
      <c r="AW95" s="17"/>
      <c r="AX95" s="17">
        <v>2415924</v>
      </c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5"/>
      <c r="BP95" s="5"/>
      <c r="BQ95" s="5"/>
      <c r="BR95" s="5"/>
      <c r="BS95" s="5"/>
      <c r="BT95" s="5"/>
      <c r="BU95" s="2"/>
    </row>
    <row r="96" spans="1:73" ht="15.75">
      <c r="A96" s="6" t="s">
        <v>137</v>
      </c>
      <c r="B96" s="13" t="s">
        <v>34</v>
      </c>
      <c r="C96" s="13" t="s">
        <v>87</v>
      </c>
      <c r="D96" s="13" t="s">
        <v>35</v>
      </c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3"/>
      <c r="U96" s="14"/>
      <c r="V96" s="15"/>
      <c r="W96" s="15"/>
      <c r="X96" s="15"/>
      <c r="Y96" s="15"/>
      <c r="Z96" s="16"/>
      <c r="AA96" s="17">
        <v>2415924</v>
      </c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8">
        <f>AR97</f>
        <v>661491</v>
      </c>
      <c r="AS96" s="17"/>
      <c r="AT96" s="17"/>
      <c r="AU96" s="17"/>
      <c r="AV96" s="17"/>
      <c r="AW96" s="17"/>
      <c r="AX96" s="17">
        <v>2415924</v>
      </c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5"/>
      <c r="BP96" s="5"/>
      <c r="BQ96" s="5"/>
      <c r="BR96" s="5"/>
      <c r="BS96" s="5"/>
      <c r="BT96" s="5"/>
      <c r="BU96" s="2"/>
    </row>
    <row r="97" spans="1:73" ht="78.75">
      <c r="A97" s="8" t="s">
        <v>138</v>
      </c>
      <c r="B97" s="19" t="s">
        <v>34</v>
      </c>
      <c r="C97" s="19" t="s">
        <v>87</v>
      </c>
      <c r="D97" s="19" t="s">
        <v>35</v>
      </c>
      <c r="E97" s="19" t="s">
        <v>139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9"/>
      <c r="U97" s="14"/>
      <c r="V97" s="15"/>
      <c r="W97" s="15"/>
      <c r="X97" s="15"/>
      <c r="Y97" s="15"/>
      <c r="Z97" s="16"/>
      <c r="AA97" s="17">
        <v>2415924</v>
      </c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20">
        <f>AR98</f>
        <v>661491</v>
      </c>
      <c r="AS97" s="17"/>
      <c r="AT97" s="17"/>
      <c r="AU97" s="17"/>
      <c r="AV97" s="17"/>
      <c r="AW97" s="17"/>
      <c r="AX97" s="17">
        <v>2415924</v>
      </c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5"/>
      <c r="BP97" s="5"/>
      <c r="BQ97" s="5"/>
      <c r="BR97" s="5"/>
      <c r="BS97" s="5"/>
      <c r="BT97" s="5"/>
      <c r="BU97" s="2"/>
    </row>
    <row r="98" spans="1:73" ht="31.5">
      <c r="A98" s="9" t="s">
        <v>140</v>
      </c>
      <c r="B98" s="21" t="s">
        <v>34</v>
      </c>
      <c r="C98" s="21" t="s">
        <v>87</v>
      </c>
      <c r="D98" s="21" t="s">
        <v>35</v>
      </c>
      <c r="E98" s="21" t="s">
        <v>139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21" t="s">
        <v>141</v>
      </c>
      <c r="U98" s="14"/>
      <c r="V98" s="15"/>
      <c r="W98" s="15"/>
      <c r="X98" s="15"/>
      <c r="Y98" s="15"/>
      <c r="Z98" s="16"/>
      <c r="AA98" s="17">
        <v>2415924</v>
      </c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22">
        <v>661491</v>
      </c>
      <c r="AS98" s="17"/>
      <c r="AT98" s="17"/>
      <c r="AU98" s="17"/>
      <c r="AV98" s="17"/>
      <c r="AW98" s="17"/>
      <c r="AX98" s="17">
        <v>2415924</v>
      </c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5"/>
      <c r="BP98" s="5"/>
      <c r="BQ98" s="5"/>
      <c r="BR98" s="5"/>
      <c r="BS98" s="5"/>
      <c r="BT98" s="5"/>
      <c r="BU98" s="2"/>
    </row>
    <row r="99" spans="1:73" ht="15.75">
      <c r="A99" s="6" t="s">
        <v>142</v>
      </c>
      <c r="B99" s="13" t="s">
        <v>34</v>
      </c>
      <c r="C99" s="13" t="s">
        <v>59</v>
      </c>
      <c r="D99" s="13" t="s">
        <v>36</v>
      </c>
      <c r="E99" s="13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3"/>
      <c r="U99" s="14"/>
      <c r="V99" s="15"/>
      <c r="W99" s="15"/>
      <c r="X99" s="15"/>
      <c r="Y99" s="15"/>
      <c r="Z99" s="16"/>
      <c r="AA99" s="17">
        <v>220000</v>
      </c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8">
        <f>AR100</f>
        <v>89011.199999999997</v>
      </c>
      <c r="AS99" s="17"/>
      <c r="AT99" s="17"/>
      <c r="AU99" s="17"/>
      <c r="AV99" s="17"/>
      <c r="AW99" s="17"/>
      <c r="AX99" s="17">
        <v>250000</v>
      </c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5"/>
      <c r="BP99" s="5"/>
      <c r="BQ99" s="5"/>
      <c r="BR99" s="5"/>
      <c r="BS99" s="5"/>
      <c r="BT99" s="5"/>
      <c r="BU99" s="2"/>
    </row>
    <row r="100" spans="1:73" ht="15.75">
      <c r="A100" s="6" t="s">
        <v>143</v>
      </c>
      <c r="B100" s="13" t="s">
        <v>34</v>
      </c>
      <c r="C100" s="13" t="s">
        <v>59</v>
      </c>
      <c r="D100" s="13" t="s">
        <v>35</v>
      </c>
      <c r="E100" s="13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3"/>
      <c r="U100" s="14"/>
      <c r="V100" s="15"/>
      <c r="W100" s="15"/>
      <c r="X100" s="15"/>
      <c r="Y100" s="15"/>
      <c r="Z100" s="16"/>
      <c r="AA100" s="17">
        <v>220000</v>
      </c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8">
        <f>AR101+AR103</f>
        <v>89011.199999999997</v>
      </c>
      <c r="AS100" s="17"/>
      <c r="AT100" s="17"/>
      <c r="AU100" s="17"/>
      <c r="AV100" s="17"/>
      <c r="AW100" s="17"/>
      <c r="AX100" s="17">
        <v>250000</v>
      </c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5"/>
      <c r="BP100" s="5"/>
      <c r="BQ100" s="5"/>
      <c r="BR100" s="5"/>
      <c r="BS100" s="5"/>
      <c r="BT100" s="5"/>
      <c r="BU100" s="2"/>
    </row>
    <row r="101" spans="1:73" ht="47.25">
      <c r="A101" s="8" t="s">
        <v>144</v>
      </c>
      <c r="B101" s="19" t="s">
        <v>34</v>
      </c>
      <c r="C101" s="19" t="s">
        <v>59</v>
      </c>
      <c r="D101" s="19" t="s">
        <v>35</v>
      </c>
      <c r="E101" s="19" t="s">
        <v>145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9"/>
      <c r="U101" s="14"/>
      <c r="V101" s="15"/>
      <c r="W101" s="15"/>
      <c r="X101" s="15"/>
      <c r="Y101" s="15"/>
      <c r="Z101" s="16"/>
      <c r="AA101" s="17">
        <v>50000</v>
      </c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>
        <v>20000</v>
      </c>
      <c r="AM101" s="17"/>
      <c r="AN101" s="17"/>
      <c r="AO101" s="17"/>
      <c r="AP101" s="17"/>
      <c r="AQ101" s="17"/>
      <c r="AR101" s="20">
        <v>70000</v>
      </c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5"/>
      <c r="BP101" s="5"/>
      <c r="BQ101" s="5"/>
      <c r="BR101" s="5"/>
      <c r="BS101" s="5"/>
      <c r="BT101" s="5"/>
      <c r="BU101" s="2"/>
    </row>
    <row r="102" spans="1:73" ht="47.25">
      <c r="A102" s="9" t="s">
        <v>126</v>
      </c>
      <c r="B102" s="21" t="s">
        <v>34</v>
      </c>
      <c r="C102" s="21" t="s">
        <v>59</v>
      </c>
      <c r="D102" s="21" t="s">
        <v>35</v>
      </c>
      <c r="E102" s="21" t="s">
        <v>145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21" t="s">
        <v>127</v>
      </c>
      <c r="U102" s="14"/>
      <c r="V102" s="15"/>
      <c r="W102" s="15"/>
      <c r="X102" s="15"/>
      <c r="Y102" s="15"/>
      <c r="Z102" s="16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>
        <v>70000</v>
      </c>
      <c r="AM102" s="17"/>
      <c r="AN102" s="17"/>
      <c r="AO102" s="17"/>
      <c r="AP102" s="17"/>
      <c r="AQ102" s="17"/>
      <c r="AR102" s="22">
        <v>70000</v>
      </c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5"/>
      <c r="BP102" s="5"/>
      <c r="BQ102" s="5"/>
      <c r="BR102" s="5"/>
      <c r="BS102" s="5"/>
      <c r="BT102" s="5"/>
      <c r="BU102" s="2"/>
    </row>
    <row r="103" spans="1:73" ht="47.25">
      <c r="A103" s="8" t="s">
        <v>146</v>
      </c>
      <c r="B103" s="19" t="s">
        <v>34</v>
      </c>
      <c r="C103" s="19" t="s">
        <v>59</v>
      </c>
      <c r="D103" s="19" t="s">
        <v>35</v>
      </c>
      <c r="E103" s="19" t="s">
        <v>147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9"/>
      <c r="U103" s="14"/>
      <c r="V103" s="15"/>
      <c r="W103" s="15"/>
      <c r="X103" s="15"/>
      <c r="Y103" s="15"/>
      <c r="Z103" s="16"/>
      <c r="AA103" s="17">
        <v>170000</v>
      </c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>
        <v>-20000</v>
      </c>
      <c r="AM103" s="17"/>
      <c r="AN103" s="17"/>
      <c r="AO103" s="17"/>
      <c r="AP103" s="17"/>
      <c r="AQ103" s="17"/>
      <c r="AR103" s="20">
        <f>AR104</f>
        <v>19011.2</v>
      </c>
      <c r="AS103" s="17"/>
      <c r="AT103" s="17"/>
      <c r="AU103" s="17"/>
      <c r="AV103" s="17"/>
      <c r="AW103" s="17"/>
      <c r="AX103" s="17">
        <v>250000</v>
      </c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5"/>
      <c r="BP103" s="5"/>
      <c r="BQ103" s="5"/>
      <c r="BR103" s="5"/>
      <c r="BS103" s="5"/>
      <c r="BT103" s="5"/>
      <c r="BU103" s="2"/>
    </row>
    <row r="104" spans="1:73" ht="47.25">
      <c r="A104" s="9" t="s">
        <v>46</v>
      </c>
      <c r="B104" s="21" t="s">
        <v>34</v>
      </c>
      <c r="C104" s="21" t="s">
        <v>59</v>
      </c>
      <c r="D104" s="21" t="s">
        <v>35</v>
      </c>
      <c r="E104" s="21" t="s">
        <v>147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21" t="s">
        <v>47</v>
      </c>
      <c r="U104" s="14"/>
      <c r="V104" s="15"/>
      <c r="W104" s="15"/>
      <c r="X104" s="15"/>
      <c r="Y104" s="15"/>
      <c r="Z104" s="16"/>
      <c r="AA104" s="17">
        <v>170000</v>
      </c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>
        <v>-20000</v>
      </c>
      <c r="AM104" s="17"/>
      <c r="AN104" s="17"/>
      <c r="AO104" s="17"/>
      <c r="AP104" s="17"/>
      <c r="AQ104" s="17"/>
      <c r="AR104" s="22">
        <v>19011.2</v>
      </c>
      <c r="AS104" s="17"/>
      <c r="AT104" s="17"/>
      <c r="AU104" s="17"/>
      <c r="AV104" s="17"/>
      <c r="AW104" s="17"/>
      <c r="AX104" s="17">
        <v>250000</v>
      </c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5"/>
      <c r="BP104" s="5"/>
      <c r="BQ104" s="5"/>
      <c r="BR104" s="5"/>
      <c r="BS104" s="5"/>
      <c r="BT104" s="5"/>
      <c r="BU104" s="2"/>
    </row>
    <row r="105" spans="1:73" ht="15.75">
      <c r="A105" s="7" t="s">
        <v>148</v>
      </c>
      <c r="B105" s="13"/>
      <c r="C105" s="13"/>
      <c r="D105" s="13"/>
      <c r="E105" s="1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13"/>
      <c r="U105" s="24"/>
      <c r="V105" s="25"/>
      <c r="W105" s="25"/>
      <c r="X105" s="25"/>
      <c r="Y105" s="25"/>
      <c r="Z105" s="23"/>
      <c r="AA105" s="26">
        <v>86023112.840000004</v>
      </c>
      <c r="AB105" s="26"/>
      <c r="AC105" s="26"/>
      <c r="AD105" s="26"/>
      <c r="AE105" s="26"/>
      <c r="AF105" s="26"/>
      <c r="AG105" s="26">
        <v>2270540</v>
      </c>
      <c r="AH105" s="26"/>
      <c r="AI105" s="26">
        <v>13493030.73</v>
      </c>
      <c r="AJ105" s="26"/>
      <c r="AK105" s="26"/>
      <c r="AL105" s="26">
        <v>203608881.69999999</v>
      </c>
      <c r="AM105" s="26">
        <v>406900</v>
      </c>
      <c r="AN105" s="26">
        <v>196218500.31</v>
      </c>
      <c r="AO105" s="26">
        <v>3541858.94</v>
      </c>
      <c r="AP105" s="26">
        <v>-1471985.56</v>
      </c>
      <c r="AQ105" s="26"/>
      <c r="AR105" s="18">
        <f>AR99+AR95+AR81+AR62+AR49+AR45+AR41+AR11</f>
        <v>20924017.549999997</v>
      </c>
      <c r="AS105" s="26">
        <v>406900</v>
      </c>
      <c r="AT105" s="26">
        <v>196218500.31</v>
      </c>
      <c r="AU105" s="26">
        <v>5812398.9400000004</v>
      </c>
      <c r="AV105" s="26">
        <v>12021045.17</v>
      </c>
      <c r="AW105" s="26"/>
      <c r="AX105" s="26">
        <v>74501884.640000001</v>
      </c>
      <c r="AY105" s="26"/>
      <c r="AZ105" s="26"/>
      <c r="BA105" s="26"/>
      <c r="BB105" s="26"/>
      <c r="BC105" s="26"/>
      <c r="BD105" s="26">
        <v>2441275</v>
      </c>
      <c r="BE105" s="26"/>
      <c r="BF105" s="26">
        <v>9466833.9499999993</v>
      </c>
      <c r="BG105" s="26"/>
      <c r="BH105" s="26"/>
      <c r="BI105" s="26">
        <v>65369085.890000001</v>
      </c>
      <c r="BJ105" s="26">
        <v>3234800</v>
      </c>
      <c r="BK105" s="26">
        <v>62134285.890000001</v>
      </c>
      <c r="BL105" s="26"/>
      <c r="BM105" s="26">
        <v>16605.61</v>
      </c>
      <c r="BN105" s="26"/>
      <c r="BO105" s="11">
        <v>458800</v>
      </c>
      <c r="BP105" s="11">
        <v>10540308.300000001</v>
      </c>
      <c r="BQ105" s="11">
        <v>2567549</v>
      </c>
      <c r="BR105" s="11">
        <v>8208615.3499999996</v>
      </c>
      <c r="BS105" s="11"/>
      <c r="BT105" s="11"/>
    </row>
  </sheetData>
  <mergeCells count="61">
    <mergeCell ref="C7:C9"/>
    <mergeCell ref="AI7:AI9"/>
    <mergeCell ref="AK7:AK9"/>
    <mergeCell ref="V7:V9"/>
    <mergeCell ref="AU7:AU9"/>
    <mergeCell ref="E7:S9"/>
    <mergeCell ref="BR7:BR9"/>
    <mergeCell ref="U7:U9"/>
    <mergeCell ref="Y7:Y9"/>
    <mergeCell ref="AC7:AC9"/>
    <mergeCell ref="AN7:AN9"/>
    <mergeCell ref="AP7:AP9"/>
    <mergeCell ref="AG7:AG9"/>
    <mergeCell ref="AE7:AE9"/>
    <mergeCell ref="BQ7:BQ9"/>
    <mergeCell ref="AJ7:AJ9"/>
    <mergeCell ref="BM7:BM9"/>
    <mergeCell ref="BJ7:BJ9"/>
    <mergeCell ref="BK7:BK9"/>
    <mergeCell ref="W7:W9"/>
    <mergeCell ref="BL7:BL9"/>
    <mergeCell ref="AM7:AM9"/>
    <mergeCell ref="BP7:BP9"/>
    <mergeCell ref="B7:B9"/>
    <mergeCell ref="T7:T9"/>
    <mergeCell ref="BH7:BH9"/>
    <mergeCell ref="AY7:AY9"/>
    <mergeCell ref="BB7:BB9"/>
    <mergeCell ref="AL7:AL9"/>
    <mergeCell ref="AS7:AS9"/>
    <mergeCell ref="BF7:BF9"/>
    <mergeCell ref="AV7:AV9"/>
    <mergeCell ref="AF7:AF9"/>
    <mergeCell ref="BA7:BA9"/>
    <mergeCell ref="BE7:BE9"/>
    <mergeCell ref="BO7:BO9"/>
    <mergeCell ref="X7:X9"/>
    <mergeCell ref="BI7:BI9"/>
    <mergeCell ref="AA7:AA9"/>
    <mergeCell ref="AX7:AX9"/>
    <mergeCell ref="AR7:AR9"/>
    <mergeCell ref="AT7:AT9"/>
    <mergeCell ref="AB7:AB9"/>
    <mergeCell ref="AH7:AH9"/>
    <mergeCell ref="AD7:AD9"/>
    <mergeCell ref="D1:BN1"/>
    <mergeCell ref="BU7:BU9"/>
    <mergeCell ref="A7:A9"/>
    <mergeCell ref="Z7:Z9"/>
    <mergeCell ref="BT7:BT9"/>
    <mergeCell ref="BN7:BN9"/>
    <mergeCell ref="AO7:AO9"/>
    <mergeCell ref="AQ7:AQ9"/>
    <mergeCell ref="AZ7:AZ9"/>
    <mergeCell ref="BD7:BD9"/>
    <mergeCell ref="AW7:AW9"/>
    <mergeCell ref="BC7:BC9"/>
    <mergeCell ref="BG7:BG9"/>
    <mergeCell ref="BS7:BS9"/>
    <mergeCell ref="A4:BU4"/>
    <mergeCell ref="D7:D9"/>
  </mergeCells>
  <pageMargins left="0.78740157480314965" right="0.78740157480314965" top="0.39370078740157483" bottom="0.39370078740157483" header="0" footer="0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rep:2.56.0.1634</dc:description>
  <cp:lastModifiedBy>Валерия</cp:lastModifiedBy>
  <cp:lastPrinted>2025-06-23T11:26:58Z</cp:lastPrinted>
  <dcterms:created xsi:type="dcterms:W3CDTF">2025-03-20T08:06:06Z</dcterms:created>
  <dcterms:modified xsi:type="dcterms:W3CDTF">2025-06-23T11:27:36Z</dcterms:modified>
</cp:coreProperties>
</file>