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AR44" i="1"/>
  <c r="AR33"/>
  <c r="AR10" s="1"/>
  <c r="AR137" s="1"/>
  <c r="AR34"/>
  <c r="AR11"/>
  <c r="AR57"/>
  <c r="AR133"/>
  <c r="AR134"/>
  <c r="AR130"/>
  <c r="AR129" s="1"/>
  <c r="AR131"/>
  <c r="AR116"/>
  <c r="AR127"/>
  <c r="AR120"/>
  <c r="AR114"/>
  <c r="AR112"/>
  <c r="AR111" s="1"/>
  <c r="AR110" s="1"/>
  <c r="AR106"/>
  <c r="AR107"/>
  <c r="AR108"/>
  <c r="AR102"/>
  <c r="AR98"/>
  <c r="AR96"/>
  <c r="AR94"/>
  <c r="AR92"/>
  <c r="AR90"/>
  <c r="AR88"/>
  <c r="AR86"/>
  <c r="AR85" s="1"/>
  <c r="AR82"/>
  <c r="AR83"/>
  <c r="AR78"/>
  <c r="AR79"/>
  <c r="AR75"/>
  <c r="AR72" s="1"/>
  <c r="AR73"/>
  <c r="AR65"/>
  <c r="AR70"/>
  <c r="AR68"/>
  <c r="AR66"/>
  <c r="AR12"/>
  <c r="AR62"/>
  <c r="AR61" s="1"/>
  <c r="AR59"/>
  <c r="AR58" s="1"/>
  <c r="AR48"/>
  <c r="AR22"/>
  <c r="AR20"/>
  <c r="AR77" l="1"/>
  <c r="AR64"/>
  <c r="AR19"/>
</calcChain>
</file>

<file path=xl/sharedStrings.xml><?xml version="1.0" encoding="utf-8"?>
<sst xmlns="http://schemas.openxmlformats.org/spreadsheetml/2006/main" count="777" uniqueCount="171">
  <si>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</si>
  <si>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</si>
  <si>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</si>
  <si>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</si>
  <si>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</si>
  <si>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</si>
  <si>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</si>
  <si>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</si>
  <si>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</si>
  <si>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</si>
  <si>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</si>
  <si>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</si>
  <si>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</si>
  <si>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</si>
  <si>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</si>
  <si>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</si>
  <si>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</si>
  <si>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</si>
  <si>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</si>
  <si>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</si>
  <si>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</si>
  <si>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</si>
  <si>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</si>
  <si>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</si>
  <si>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003</t>
  </si>
  <si>
    <t>01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</si>
  <si>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</si>
  <si>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</si>
  <si>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</si>
  <si>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</si>
  <si>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главы муниципального образования</t>
  </si>
  <si>
    <t>25.4.01.00130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</si>
  <si>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</si>
  <si>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</si>
  <si>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Грант за достижение показателей деятельности органов исполнительной власти на цели поощрения муниципальных управленческих команд</t>
  </si>
  <si>
    <t>91.9.01.55490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</si>
  <si>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</si>
  <si>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</si>
  <si>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полномочий и функций органов местного самоуправления</t>
  </si>
  <si>
    <t>25.4.03.00150</t>
  </si>
  <si>
    <t>Закупка товаров, работ и услуг для обеспечения государственных (муниципальных) нужд</t>
  </si>
  <si>
    <t>2.0.0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</si>
  <si>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</si>
  <si>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</si>
  <si>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органов местного самоуправления</t>
  </si>
  <si>
    <t>25.4.02.00140</t>
  </si>
  <si>
    <t>25.4.02.00150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</si>
  <si>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</si>
  <si>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25.4.02.71340</t>
  </si>
  <si>
    <t>07</t>
  </si>
  <si>
    <t>Обеспечение проведения выборов и референдумов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</si>
  <si>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</si>
  <si>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</si>
  <si>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Иные бюджетные ассигнования</t>
  </si>
  <si>
    <t>8.0.0</t>
  </si>
  <si>
    <t>11</t>
  </si>
  <si>
    <t>13</t>
  </si>
  <si>
    <t>Другие общегосударственные вопросы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</si>
  <si>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</si>
  <si>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21.4.32.08290</t>
  </si>
  <si>
    <t>Межбюджетные трансферты</t>
  </si>
  <si>
    <t>5.0.0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</si>
  <si>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</si>
  <si>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25.4.02.08220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</si>
  <si>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</si>
  <si>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25.4.02.08230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</si>
  <si>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</si>
  <si>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25.4.02.08240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</si>
  <si>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</si>
  <si>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25.4.02.08250</t>
  </si>
  <si>
    <t>Обеспечение кадровой подготовки специалистов органов местного самоуправления</t>
  </si>
  <si>
    <t>25.4.02.09040</t>
  </si>
  <si>
    <t>Выплаты и взносы по обязательствам муниципального образования</t>
  </si>
  <si>
    <t>25.4.02.09050</t>
  </si>
  <si>
    <t>Приобретение товаров, работ, услуг в целях обеспечения текущего функционирования Интернет-сайтов, информационных систем</t>
  </si>
  <si>
    <t>25.4.02.09080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</si>
  <si>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</si>
  <si>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25.4.03.08280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</si>
  <si>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</si>
  <si>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</si>
  <si>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</si>
  <si>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</si>
  <si>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</si>
  <si>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</si>
  <si>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</si>
  <si>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обеспечению первичных мер пожарной безопасности в границах населенных пунктов поселения</t>
  </si>
  <si>
    <t>21.4.38.02170</t>
  </si>
  <si>
    <t>14</t>
  </si>
  <si>
    <t>Другие вопросы в области национальной безопасности и правоохранительной деятельности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</si>
  <si>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</si>
  <si>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26.4.34.02160</t>
  </si>
  <si>
    <t>НАЦИОНАЛЬНАЯ ЭКОНОМИКА</t>
  </si>
  <si>
    <t>09</t>
  </si>
  <si>
    <t>Дорожное хозяйство (дорожные фонды)</t>
  </si>
  <si>
    <t>Мероприятия по текущему ремонту дорог общего пользования муниципального значения и сооружений на них</t>
  </si>
  <si>
    <t>21.4.05.03150</t>
  </si>
  <si>
    <t>Мероприятия по содержанию дорог общего пользования муниципального значения и сооружений на них</t>
  </si>
  <si>
    <t>21.4.05.03160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</si>
  <si>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</si>
  <si>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21.4.05.S4770</t>
  </si>
  <si>
    <t>12</t>
  </si>
  <si>
    <t>Другие вопросы в области национальной экономики</t>
  </si>
  <si>
    <t>Мероприятия по землеустройству и землепользованию</t>
  </si>
  <si>
    <t>25.4.27.03400</t>
  </si>
  <si>
    <t>Мероприятия по реализации муниципальной политики в области управления муниципальной собственностью</t>
  </si>
  <si>
    <t>25.4.27.09020</t>
  </si>
  <si>
    <t>05</t>
  </si>
  <si>
    <t>ЖИЛИЩНО-КОММУНАЛЬНОЕ ХОЗЯЙСТВО</t>
  </si>
  <si>
    <t>Жилищное хозяйство</t>
  </si>
  <si>
    <t>Мероприятия в области жилищного хозяйства муниципального образования</t>
  </si>
  <si>
    <t>21.4.31.03520</t>
  </si>
  <si>
    <t>Коммунальное хозяйство</t>
  </si>
  <si>
    <t>Мероприятия в области коммунального хозяйства</t>
  </si>
  <si>
    <t>21.4.32.03540</t>
  </si>
  <si>
    <t>Благоустройство</t>
  </si>
  <si>
    <t>Мероприятия по формированию современной городской среды</t>
  </si>
  <si>
    <t>21.2.F2.55550</t>
  </si>
  <si>
    <t>Мероприятия по организации и содержанию уличного освещения населенных пунктов муниципального образования</t>
  </si>
  <si>
    <t>21.4.33.06010</t>
  </si>
  <si>
    <t>Мероприятия по озеленению территории муниципального образования</t>
  </si>
  <si>
    <t>21.4.33.06020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</si>
  <si>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</si>
  <si>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21.4.33.06030</t>
  </si>
  <si>
    <t>Мероприятия по организации и содержанию мест захоронения муниципального образования</t>
  </si>
  <si>
    <t>21.4.33.06040</t>
  </si>
  <si>
    <t>Мероприятия по организации благоустройства территории поселения</t>
  </si>
  <si>
    <t>21.4.33.06050</t>
  </si>
  <si>
    <t>Мероприятия по реализации областного закона от 15 января 2018 года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</si>
  <si>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21.4.33.S4660</t>
  </si>
  <si>
    <t>Расходы на поддержку развития общественной инфраструктуры муниципального значения</t>
  </si>
  <si>
    <t>21.4.33.S4840</t>
  </si>
  <si>
    <t>Расходы по созданию мест (площадок) накопления твердых коммунальных отходов</t>
  </si>
  <si>
    <t>21.7.01.S4790</t>
  </si>
  <si>
    <t>Реализация комплеса мероприятий по борьбе с борщевиком Сосновского на территории муниципального образования</t>
  </si>
  <si>
    <t>21.7.05.S4310</t>
  </si>
  <si>
    <t>ОБРАЗОВАНИЕ</t>
  </si>
  <si>
    <t>Молодежная политика</t>
  </si>
  <si>
    <t>Проведение мероприятий для детей и молодежи</t>
  </si>
  <si>
    <t>24.4.16.00350</t>
  </si>
  <si>
    <t>08</t>
  </si>
  <si>
    <t>КУЛЬТУРА, КИНЕМАТОГРАФИЯ</t>
  </si>
  <si>
    <t>Культура</t>
  </si>
  <si>
    <t>Расходы на мероприятия по строительству, реконструкции, модернизации объектов</t>
  </si>
  <si>
    <t>21.7.03.S0660</t>
  </si>
  <si>
    <t>Капитальные вложения в объекты государственной (муниципальной) собственности</t>
  </si>
  <si>
    <t>4.0.0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</si>
  <si>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</si>
  <si>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>21.7.03.S066Ю</t>
  </si>
  <si>
    <t>Расходы на обеспечение деятельности муниципальных учреждений культуры</t>
  </si>
  <si>
    <t>24.4.07.04400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</si>
  <si>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</si>
  <si>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24.4.07.04420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</si>
  <si>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</si>
  <si>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24.4.07.S0360</t>
  </si>
  <si>
    <t>24.4.07.S4840</t>
  </si>
  <si>
    <t>Расходы на организацию и проведение культурно-досуговых мероприятий</t>
  </si>
  <si>
    <t>24.4.17.04430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</si>
  <si>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</si>
  <si>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</si>
  <si>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</si>
  <si>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25.4.02.00100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</si>
  <si>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</si>
  <si>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</si>
  <si>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</si>
  <si>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</si>
  <si>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Расходы на обеспечение участия команд поселения в районных, областных и всероссийских соревнованиях</t>
  </si>
  <si>
    <t>24.4.18.00210</t>
  </si>
  <si>
    <t>Всего</t>
  </si>
  <si>
    <t>Адм</t>
  </si>
  <si>
    <t>Ведомственная структура  расходов бюджета муниципального образования Бегуницкое сельское поселение Волосовского муниципального района Ленинградской области на 2024 год</t>
  </si>
  <si>
    <t xml:space="preserve">Приложение 3
к Решению Совета депутатов
муниципального образования Бегуницкое сельское поселение
Волосовского муниципального района Ленинградской области  
от  22.05.2025 г. №46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</si>
</sst>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/>
    <xf numFmtId="0" fontId="8" fillId="0" borderId="0" xfId="0" applyFont="1" applyAlignment="1">
      <alignment horizontal="right" wrapText="1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N137"/>
  <sheetViews>
    <sheetView showGridLines="0" tabSelected="1" workbookViewId="0">
      <selection activeCell="CP2" sqref="CP2"/>
    </sheetView>
  </sheetViews>
  <sheetFormatPr defaultRowHeight="10.15" customHeight="1"/>
  <cols>
    <col min="1" max="1" width="43.140625" customWidth="1"/>
    <col min="2" max="2" width="10.140625" customWidth="1"/>
    <col min="3" max="3" width="10.7109375" customWidth="1"/>
    <col min="4" max="4" width="8.5703125" customWidth="1"/>
    <col min="5" max="5" width="14.85546875" customWidth="1"/>
    <col min="6" max="19" width="8" hidden="1"/>
    <col min="20" max="20" width="10.7109375" customWidth="1"/>
    <col min="21" max="43" width="8" hidden="1"/>
    <col min="44" max="44" width="24.140625" customWidth="1"/>
    <col min="45" max="92" width="8" hidden="1" customWidth="1"/>
  </cols>
  <sheetData>
    <row r="1" spans="1:92" s="13" customFormat="1" ht="102" customHeight="1">
      <c r="D1" s="41" t="s">
        <v>170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</row>
    <row r="2" spans="1:92" s="13" customFormat="1" ht="27.75" customHeight="1"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92" ht="64.5" customHeight="1">
      <c r="A3" s="34" t="s">
        <v>169</v>
      </c>
      <c r="B3" s="35"/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5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5"/>
      <c r="AS3" s="36"/>
      <c r="AT3" s="36"/>
      <c r="AU3" s="36"/>
      <c r="AV3" s="36"/>
      <c r="AW3" s="36"/>
      <c r="AX3" s="36"/>
      <c r="AY3" s="36"/>
      <c r="AZ3" s="36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</row>
    <row r="4" spans="1:92" ht="15"/>
    <row r="5" spans="1:92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 t="s">
        <v>0</v>
      </c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</row>
    <row r="6" spans="1:92" ht="15">
      <c r="A6" s="38" t="s">
        <v>2</v>
      </c>
      <c r="B6" s="40" t="s">
        <v>168</v>
      </c>
      <c r="C6" s="29" t="s">
        <v>4</v>
      </c>
      <c r="D6" s="29" t="s">
        <v>5</v>
      </c>
      <c r="E6" s="29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6</v>
      </c>
      <c r="K6" s="33" t="s">
        <v>6</v>
      </c>
      <c r="L6" s="33" t="s">
        <v>6</v>
      </c>
      <c r="M6" s="33" t="s">
        <v>6</v>
      </c>
      <c r="N6" s="33" t="s">
        <v>6</v>
      </c>
      <c r="O6" s="33" t="s">
        <v>6</v>
      </c>
      <c r="P6" s="33" t="s">
        <v>6</v>
      </c>
      <c r="Q6" s="33" t="s">
        <v>6</v>
      </c>
      <c r="R6" s="33" t="s">
        <v>6</v>
      </c>
      <c r="S6" s="33" t="s">
        <v>6</v>
      </c>
      <c r="T6" s="29" t="s">
        <v>7</v>
      </c>
      <c r="U6" s="33" t="s">
        <v>8</v>
      </c>
      <c r="V6" s="33" t="s">
        <v>9</v>
      </c>
      <c r="W6" s="33" t="s">
        <v>10</v>
      </c>
      <c r="X6" s="33" t="s">
        <v>11</v>
      </c>
      <c r="Y6" s="33" t="s">
        <v>12</v>
      </c>
      <c r="Z6" s="30" t="s">
        <v>2</v>
      </c>
      <c r="AA6" s="31" t="s">
        <v>13</v>
      </c>
      <c r="AB6" s="31" t="s">
        <v>19</v>
      </c>
      <c r="AC6" s="31" t="s">
        <v>14</v>
      </c>
      <c r="AD6" s="31" t="s">
        <v>20</v>
      </c>
      <c r="AE6" s="31" t="s">
        <v>15</v>
      </c>
      <c r="AF6" s="31" t="s">
        <v>21</v>
      </c>
      <c r="AG6" s="31" t="s">
        <v>16</v>
      </c>
      <c r="AH6" s="31" t="s">
        <v>22</v>
      </c>
      <c r="AI6" s="31" t="s">
        <v>17</v>
      </c>
      <c r="AJ6" s="31" t="s">
        <v>23</v>
      </c>
      <c r="AK6" s="30" t="s">
        <v>18</v>
      </c>
      <c r="AL6" s="31" t="s">
        <v>13</v>
      </c>
      <c r="AM6" s="31" t="s">
        <v>14</v>
      </c>
      <c r="AN6" s="31" t="s">
        <v>15</v>
      </c>
      <c r="AO6" s="31" t="s">
        <v>16</v>
      </c>
      <c r="AP6" s="31" t="s">
        <v>17</v>
      </c>
      <c r="AQ6" s="30" t="s">
        <v>18</v>
      </c>
      <c r="AR6" s="38" t="s">
        <v>13</v>
      </c>
      <c r="AS6" s="31" t="s">
        <v>14</v>
      </c>
      <c r="AT6" s="31" t="s">
        <v>15</v>
      </c>
      <c r="AU6" s="31" t="s">
        <v>16</v>
      </c>
      <c r="AV6" s="31" t="s">
        <v>17</v>
      </c>
      <c r="AW6" s="30" t="s">
        <v>18</v>
      </c>
      <c r="AX6" s="30" t="s">
        <v>13</v>
      </c>
      <c r="AY6" s="30"/>
      <c r="AZ6" s="30" t="s">
        <v>14</v>
      </c>
      <c r="BA6" s="30"/>
      <c r="BB6" s="30" t="s">
        <v>15</v>
      </c>
      <c r="BC6" s="30"/>
      <c r="BD6" s="30" t="s">
        <v>16</v>
      </c>
      <c r="BE6" s="30"/>
      <c r="BF6" s="30" t="s">
        <v>17</v>
      </c>
      <c r="BG6" s="30"/>
      <c r="BH6" s="30" t="s">
        <v>18</v>
      </c>
      <c r="BI6" s="30" t="s">
        <v>13</v>
      </c>
      <c r="BJ6" s="30" t="s">
        <v>14</v>
      </c>
      <c r="BK6" s="30" t="s">
        <v>15</v>
      </c>
      <c r="BL6" s="30" t="s">
        <v>16</v>
      </c>
      <c r="BM6" s="30" t="s">
        <v>17</v>
      </c>
      <c r="BN6" s="30" t="s">
        <v>18</v>
      </c>
      <c r="BO6" s="30" t="s">
        <v>13</v>
      </c>
      <c r="BP6" s="30" t="s">
        <v>14</v>
      </c>
      <c r="BQ6" s="30" t="s">
        <v>15</v>
      </c>
      <c r="BR6" s="30" t="s">
        <v>16</v>
      </c>
      <c r="BS6" s="30" t="s">
        <v>17</v>
      </c>
      <c r="BT6" s="30" t="s">
        <v>18</v>
      </c>
      <c r="BU6" s="30" t="s">
        <v>13</v>
      </c>
      <c r="BV6" s="30" t="s">
        <v>14</v>
      </c>
      <c r="BW6" s="30" t="s">
        <v>15</v>
      </c>
      <c r="BX6" s="30" t="s">
        <v>16</v>
      </c>
      <c r="BY6" s="30" t="s">
        <v>17</v>
      </c>
      <c r="BZ6" s="30" t="s">
        <v>18</v>
      </c>
      <c r="CA6" s="30" t="s">
        <v>13</v>
      </c>
      <c r="CB6" s="30" t="s">
        <v>14</v>
      </c>
      <c r="CC6" s="30" t="s">
        <v>15</v>
      </c>
      <c r="CD6" s="30" t="s">
        <v>16</v>
      </c>
      <c r="CE6" s="30" t="s">
        <v>17</v>
      </c>
      <c r="CF6" s="30" t="s">
        <v>18</v>
      </c>
      <c r="CG6" s="30" t="s">
        <v>13</v>
      </c>
      <c r="CH6" s="30" t="s">
        <v>14</v>
      </c>
      <c r="CI6" s="30" t="s">
        <v>15</v>
      </c>
      <c r="CJ6" s="30" t="s">
        <v>16</v>
      </c>
      <c r="CK6" s="30" t="s">
        <v>17</v>
      </c>
      <c r="CL6" s="30" t="s">
        <v>18</v>
      </c>
      <c r="CM6" s="42" t="s">
        <v>1</v>
      </c>
      <c r="CN6" s="30" t="s">
        <v>2</v>
      </c>
    </row>
    <row r="7" spans="1:92" ht="15">
      <c r="A7" s="38"/>
      <c r="B7" s="29"/>
      <c r="C7" s="29"/>
      <c r="D7" s="29"/>
      <c r="E7" s="29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29"/>
      <c r="U7" s="33"/>
      <c r="V7" s="33"/>
      <c r="W7" s="33"/>
      <c r="X7" s="33"/>
      <c r="Y7" s="33"/>
      <c r="Z7" s="30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0"/>
      <c r="AL7" s="32"/>
      <c r="AM7" s="32"/>
      <c r="AN7" s="32"/>
      <c r="AO7" s="32"/>
      <c r="AP7" s="32"/>
      <c r="AQ7" s="30"/>
      <c r="AR7" s="39"/>
      <c r="AS7" s="32"/>
      <c r="AT7" s="32"/>
      <c r="AU7" s="32"/>
      <c r="AV7" s="32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43"/>
      <c r="CN7" s="30"/>
    </row>
    <row r="8" spans="1:92" ht="15">
      <c r="A8" s="38"/>
      <c r="B8" s="29" t="s">
        <v>3</v>
      </c>
      <c r="C8" s="29" t="s">
        <v>4</v>
      </c>
      <c r="D8" s="29" t="s">
        <v>5</v>
      </c>
      <c r="E8" s="29" t="s">
        <v>6</v>
      </c>
      <c r="F8" s="33" t="s">
        <v>6</v>
      </c>
      <c r="G8" s="33" t="s">
        <v>6</v>
      </c>
      <c r="H8" s="33" t="s">
        <v>6</v>
      </c>
      <c r="I8" s="33" t="s">
        <v>6</v>
      </c>
      <c r="J8" s="33" t="s">
        <v>6</v>
      </c>
      <c r="K8" s="33" t="s">
        <v>6</v>
      </c>
      <c r="L8" s="33" t="s">
        <v>6</v>
      </c>
      <c r="M8" s="33" t="s">
        <v>6</v>
      </c>
      <c r="N8" s="33" t="s">
        <v>6</v>
      </c>
      <c r="O8" s="33" t="s">
        <v>6</v>
      </c>
      <c r="P8" s="33" t="s">
        <v>6</v>
      </c>
      <c r="Q8" s="33" t="s">
        <v>6</v>
      </c>
      <c r="R8" s="33" t="s">
        <v>6</v>
      </c>
      <c r="S8" s="33" t="s">
        <v>6</v>
      </c>
      <c r="T8" s="29" t="s">
        <v>7</v>
      </c>
      <c r="U8" s="33" t="s">
        <v>8</v>
      </c>
      <c r="V8" s="33" t="s">
        <v>9</v>
      </c>
      <c r="W8" s="33" t="s">
        <v>10</v>
      </c>
      <c r="X8" s="33" t="s">
        <v>11</v>
      </c>
      <c r="Y8" s="33"/>
      <c r="Z8" s="3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0"/>
      <c r="AL8" s="31"/>
      <c r="AM8" s="31"/>
      <c r="AN8" s="31"/>
      <c r="AO8" s="31"/>
      <c r="AP8" s="31"/>
      <c r="AQ8" s="30"/>
      <c r="AR8" s="38"/>
      <c r="AS8" s="31"/>
      <c r="AT8" s="31"/>
      <c r="AU8" s="31"/>
      <c r="AV8" s="31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1"/>
      <c r="CN8" s="30"/>
    </row>
    <row r="9" spans="1:92" ht="15" hidden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3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3"/>
    </row>
    <row r="10" spans="1:92" ht="31.5">
      <c r="A10" s="7" t="s">
        <v>27</v>
      </c>
      <c r="B10" s="15" t="s">
        <v>24</v>
      </c>
      <c r="C10" s="15" t="s">
        <v>25</v>
      </c>
      <c r="D10" s="15" t="s">
        <v>26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5"/>
      <c r="U10" s="16"/>
      <c r="V10" s="17"/>
      <c r="W10" s="17"/>
      <c r="X10" s="17"/>
      <c r="Y10" s="17"/>
      <c r="Z10" s="18"/>
      <c r="AA10" s="19">
        <v>22690178.57</v>
      </c>
      <c r="AB10" s="19">
        <v>250473</v>
      </c>
      <c r="AC10" s="19"/>
      <c r="AD10" s="19">
        <v>3520</v>
      </c>
      <c r="AE10" s="19"/>
      <c r="AF10" s="19"/>
      <c r="AG10" s="19"/>
      <c r="AH10" s="19">
        <v>2140950.88</v>
      </c>
      <c r="AI10" s="19">
        <v>2140950.88</v>
      </c>
      <c r="AJ10" s="19"/>
      <c r="AK10" s="19"/>
      <c r="AL10" s="19">
        <v>915082.81</v>
      </c>
      <c r="AM10" s="19">
        <v>250473</v>
      </c>
      <c r="AN10" s="19">
        <v>3520</v>
      </c>
      <c r="AO10" s="19"/>
      <c r="AP10" s="19"/>
      <c r="AQ10" s="19"/>
      <c r="AR10" s="20">
        <f>AR11+AR16+AR19+AR33+AR29</f>
        <v>23201504.199999999</v>
      </c>
      <c r="AS10" s="6">
        <v>250473</v>
      </c>
      <c r="AT10" s="6">
        <v>3520</v>
      </c>
      <c r="AU10" s="6"/>
      <c r="AV10" s="6">
        <v>2140950.88</v>
      </c>
      <c r="AW10" s="6"/>
      <c r="AX10" s="6">
        <v>20906352.809999999</v>
      </c>
      <c r="AY10" s="6"/>
      <c r="AZ10" s="6"/>
      <c r="BA10" s="6">
        <v>3520</v>
      </c>
      <c r="BB10" s="6"/>
      <c r="BC10" s="6"/>
      <c r="BD10" s="6"/>
      <c r="BE10" s="6">
        <v>2175052.81</v>
      </c>
      <c r="BF10" s="6">
        <v>2175052.81</v>
      </c>
      <c r="BG10" s="6"/>
      <c r="BH10" s="6"/>
      <c r="BI10" s="6">
        <v>3520</v>
      </c>
      <c r="BJ10" s="6"/>
      <c r="BK10" s="6">
        <v>3520</v>
      </c>
      <c r="BL10" s="6"/>
      <c r="BM10" s="6"/>
      <c r="BN10" s="6"/>
      <c r="BO10" s="6">
        <v>20909872.809999999</v>
      </c>
      <c r="BP10" s="6"/>
      <c r="BQ10" s="6">
        <v>3520</v>
      </c>
      <c r="BR10" s="6"/>
      <c r="BS10" s="6">
        <v>2175052.81</v>
      </c>
      <c r="BT10" s="6"/>
      <c r="BU10" s="6">
        <v>20990477.43</v>
      </c>
      <c r="BV10" s="6"/>
      <c r="BW10" s="6"/>
      <c r="BX10" s="6"/>
      <c r="BY10" s="6">
        <v>2259177.4300000002</v>
      </c>
      <c r="BZ10" s="6"/>
      <c r="CA10" s="6">
        <v>3520</v>
      </c>
      <c r="CB10" s="6"/>
      <c r="CC10" s="6">
        <v>3520</v>
      </c>
      <c r="CD10" s="6"/>
      <c r="CE10" s="6"/>
      <c r="CF10" s="6"/>
      <c r="CG10" s="6">
        <v>20993997.43</v>
      </c>
      <c r="CH10" s="6"/>
      <c r="CI10" s="6">
        <v>3520</v>
      </c>
      <c r="CJ10" s="6"/>
      <c r="CK10" s="6">
        <v>2259177.4300000002</v>
      </c>
      <c r="CL10" s="6"/>
      <c r="CM10" s="6"/>
      <c r="CN10" s="3"/>
    </row>
    <row r="11" spans="1:92" ht="63">
      <c r="A11" s="7" t="s">
        <v>29</v>
      </c>
      <c r="B11" s="15" t="s">
        <v>24</v>
      </c>
      <c r="C11" s="15" t="s">
        <v>25</v>
      </c>
      <c r="D11" s="15" t="s">
        <v>28</v>
      </c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5"/>
      <c r="U11" s="16"/>
      <c r="V11" s="17"/>
      <c r="W11" s="17"/>
      <c r="X11" s="17"/>
      <c r="Y11" s="17"/>
      <c r="Z11" s="18"/>
      <c r="AA11" s="19">
        <v>2763000</v>
      </c>
      <c r="AB11" s="19">
        <v>50000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>
        <v>516362</v>
      </c>
      <c r="AM11" s="19">
        <v>50000</v>
      </c>
      <c r="AN11" s="19"/>
      <c r="AO11" s="19"/>
      <c r="AP11" s="19"/>
      <c r="AQ11" s="19"/>
      <c r="AR11" s="20">
        <f>AR12+AR14</f>
        <v>3209314.67</v>
      </c>
      <c r="AS11" s="6">
        <v>50000</v>
      </c>
      <c r="AT11" s="6"/>
      <c r="AU11" s="6"/>
      <c r="AV11" s="6"/>
      <c r="AW11" s="6"/>
      <c r="AX11" s="6">
        <v>2763000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>
        <v>2763000</v>
      </c>
      <c r="BP11" s="6"/>
      <c r="BQ11" s="6"/>
      <c r="BR11" s="6"/>
      <c r="BS11" s="6"/>
      <c r="BT11" s="6"/>
      <c r="BU11" s="6">
        <v>2763000</v>
      </c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>
        <v>2763000</v>
      </c>
      <c r="CH11" s="6"/>
      <c r="CI11" s="6"/>
      <c r="CJ11" s="6"/>
      <c r="CK11" s="6"/>
      <c r="CL11" s="6"/>
      <c r="CM11" s="6"/>
      <c r="CN11" s="3"/>
    </row>
    <row r="12" spans="1:92" ht="31.5">
      <c r="A12" s="9" t="s">
        <v>30</v>
      </c>
      <c r="B12" s="21" t="s">
        <v>24</v>
      </c>
      <c r="C12" s="21" t="s">
        <v>25</v>
      </c>
      <c r="D12" s="21" t="s">
        <v>28</v>
      </c>
      <c r="E12" s="21" t="s">
        <v>31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1"/>
      <c r="U12" s="16"/>
      <c r="V12" s="17"/>
      <c r="W12" s="17"/>
      <c r="X12" s="17"/>
      <c r="Y12" s="17"/>
      <c r="Z12" s="18"/>
      <c r="AA12" s="19">
        <v>2763000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>
        <v>466362</v>
      </c>
      <c r="AM12" s="19"/>
      <c r="AN12" s="19"/>
      <c r="AO12" s="19"/>
      <c r="AP12" s="19"/>
      <c r="AQ12" s="19"/>
      <c r="AR12" s="22">
        <f>AR13</f>
        <v>3159314.67</v>
      </c>
      <c r="AS12" s="6"/>
      <c r="AT12" s="6"/>
      <c r="AU12" s="6"/>
      <c r="AV12" s="6"/>
      <c r="AW12" s="6"/>
      <c r="AX12" s="6">
        <v>2763000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>
        <v>2763000</v>
      </c>
      <c r="BP12" s="6"/>
      <c r="BQ12" s="6"/>
      <c r="BR12" s="6"/>
      <c r="BS12" s="6"/>
      <c r="BT12" s="6"/>
      <c r="BU12" s="6">
        <v>2763000</v>
      </c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>
        <v>2763000</v>
      </c>
      <c r="CH12" s="6"/>
      <c r="CI12" s="6"/>
      <c r="CJ12" s="6"/>
      <c r="CK12" s="6"/>
      <c r="CL12" s="6"/>
      <c r="CM12" s="6"/>
      <c r="CN12" s="3"/>
    </row>
    <row r="13" spans="1:92" ht="94.5">
      <c r="A13" s="10" t="s">
        <v>32</v>
      </c>
      <c r="B13" s="23" t="s">
        <v>24</v>
      </c>
      <c r="C13" s="23" t="s">
        <v>25</v>
      </c>
      <c r="D13" s="23" t="s">
        <v>28</v>
      </c>
      <c r="E13" s="23" t="s">
        <v>31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3" t="s">
        <v>33</v>
      </c>
      <c r="U13" s="16"/>
      <c r="V13" s="17"/>
      <c r="W13" s="17"/>
      <c r="X13" s="17"/>
      <c r="Y13" s="17"/>
      <c r="Z13" s="18"/>
      <c r="AA13" s="19">
        <v>2763000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>
        <v>466362</v>
      </c>
      <c r="AM13" s="19"/>
      <c r="AN13" s="19"/>
      <c r="AO13" s="19"/>
      <c r="AP13" s="19"/>
      <c r="AQ13" s="19"/>
      <c r="AR13" s="24">
        <v>3159314.67</v>
      </c>
      <c r="AS13" s="6"/>
      <c r="AT13" s="6"/>
      <c r="AU13" s="6"/>
      <c r="AV13" s="6"/>
      <c r="AW13" s="6"/>
      <c r="AX13" s="6">
        <v>2763000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>
        <v>2763000</v>
      </c>
      <c r="BP13" s="6"/>
      <c r="BQ13" s="6"/>
      <c r="BR13" s="6"/>
      <c r="BS13" s="6"/>
      <c r="BT13" s="6"/>
      <c r="BU13" s="6">
        <v>2763000</v>
      </c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>
        <v>2763000</v>
      </c>
      <c r="CH13" s="6"/>
      <c r="CI13" s="6"/>
      <c r="CJ13" s="6"/>
      <c r="CK13" s="6"/>
      <c r="CL13" s="6"/>
      <c r="CM13" s="6"/>
      <c r="CN13" s="3"/>
    </row>
    <row r="14" spans="1:92" ht="63">
      <c r="A14" s="9" t="s">
        <v>34</v>
      </c>
      <c r="B14" s="21" t="s">
        <v>24</v>
      </c>
      <c r="C14" s="21" t="s">
        <v>25</v>
      </c>
      <c r="D14" s="21" t="s">
        <v>28</v>
      </c>
      <c r="E14" s="21" t="s">
        <v>35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1"/>
      <c r="U14" s="16"/>
      <c r="V14" s="17"/>
      <c r="W14" s="17"/>
      <c r="X14" s="17"/>
      <c r="Y14" s="17"/>
      <c r="Z14" s="18"/>
      <c r="AA14" s="19"/>
      <c r="AB14" s="19">
        <v>50000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>
        <v>50000</v>
      </c>
      <c r="AM14" s="19">
        <v>50000</v>
      </c>
      <c r="AN14" s="19"/>
      <c r="AO14" s="19"/>
      <c r="AP14" s="19"/>
      <c r="AQ14" s="19"/>
      <c r="AR14" s="22">
        <v>50000</v>
      </c>
      <c r="AS14" s="6">
        <v>50000</v>
      </c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3"/>
    </row>
    <row r="15" spans="1:92" ht="94.5">
      <c r="A15" s="10" t="s">
        <v>32</v>
      </c>
      <c r="B15" s="23" t="s">
        <v>24</v>
      </c>
      <c r="C15" s="23" t="s">
        <v>25</v>
      </c>
      <c r="D15" s="23" t="s">
        <v>28</v>
      </c>
      <c r="E15" s="23" t="s">
        <v>35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3" t="s">
        <v>33</v>
      </c>
      <c r="U15" s="16"/>
      <c r="V15" s="17"/>
      <c r="W15" s="17"/>
      <c r="X15" s="17"/>
      <c r="Y15" s="17"/>
      <c r="Z15" s="18"/>
      <c r="AA15" s="19"/>
      <c r="AB15" s="19">
        <v>50000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>
        <v>50000</v>
      </c>
      <c r="AM15" s="19">
        <v>50000</v>
      </c>
      <c r="AN15" s="19"/>
      <c r="AO15" s="19"/>
      <c r="AP15" s="19"/>
      <c r="AQ15" s="19"/>
      <c r="AR15" s="24">
        <v>50000</v>
      </c>
      <c r="AS15" s="6">
        <v>50000</v>
      </c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3"/>
    </row>
    <row r="16" spans="1:92" ht="78.75">
      <c r="A16" s="7" t="s">
        <v>37</v>
      </c>
      <c r="B16" s="15" t="s">
        <v>24</v>
      </c>
      <c r="C16" s="15" t="s">
        <v>25</v>
      </c>
      <c r="D16" s="15" t="s">
        <v>36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5"/>
      <c r="U16" s="16"/>
      <c r="V16" s="17"/>
      <c r="W16" s="17"/>
      <c r="X16" s="17"/>
      <c r="Y16" s="17"/>
      <c r="Z16" s="18"/>
      <c r="AA16" s="19">
        <v>10000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20">
        <v>10000</v>
      </c>
      <c r="AS16" s="6"/>
      <c r="AT16" s="6"/>
      <c r="AU16" s="6"/>
      <c r="AV16" s="6"/>
      <c r="AW16" s="6"/>
      <c r="AX16" s="6">
        <v>10000</v>
      </c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>
        <v>10000</v>
      </c>
      <c r="BP16" s="6"/>
      <c r="BQ16" s="6"/>
      <c r="BR16" s="6"/>
      <c r="BS16" s="6"/>
      <c r="BT16" s="6"/>
      <c r="BU16" s="6">
        <v>10000</v>
      </c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>
        <v>10000</v>
      </c>
      <c r="CH16" s="6"/>
      <c r="CI16" s="6"/>
      <c r="CJ16" s="6"/>
      <c r="CK16" s="6"/>
      <c r="CL16" s="6"/>
      <c r="CM16" s="6"/>
      <c r="CN16" s="3"/>
    </row>
    <row r="17" spans="1:92" ht="47.25">
      <c r="A17" s="9" t="s">
        <v>38</v>
      </c>
      <c r="B17" s="21" t="s">
        <v>24</v>
      </c>
      <c r="C17" s="21" t="s">
        <v>25</v>
      </c>
      <c r="D17" s="21" t="s">
        <v>36</v>
      </c>
      <c r="E17" s="21" t="s">
        <v>39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1"/>
      <c r="U17" s="16"/>
      <c r="V17" s="17"/>
      <c r="W17" s="17"/>
      <c r="X17" s="17"/>
      <c r="Y17" s="17"/>
      <c r="Z17" s="18"/>
      <c r="AA17" s="19">
        <v>10000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22">
        <v>10000</v>
      </c>
      <c r="AS17" s="6"/>
      <c r="AT17" s="6"/>
      <c r="AU17" s="6"/>
      <c r="AV17" s="6"/>
      <c r="AW17" s="6"/>
      <c r="AX17" s="6">
        <v>10000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>
        <v>10000</v>
      </c>
      <c r="BP17" s="6"/>
      <c r="BQ17" s="6"/>
      <c r="BR17" s="6"/>
      <c r="BS17" s="6"/>
      <c r="BT17" s="6"/>
      <c r="BU17" s="6">
        <v>10000</v>
      </c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>
        <v>10000</v>
      </c>
      <c r="CH17" s="6"/>
      <c r="CI17" s="6"/>
      <c r="CJ17" s="6"/>
      <c r="CK17" s="6"/>
      <c r="CL17" s="6"/>
      <c r="CM17" s="6"/>
      <c r="CN17" s="3"/>
    </row>
    <row r="18" spans="1:92" ht="47.25">
      <c r="A18" s="10" t="s">
        <v>40</v>
      </c>
      <c r="B18" s="23" t="s">
        <v>24</v>
      </c>
      <c r="C18" s="23" t="s">
        <v>25</v>
      </c>
      <c r="D18" s="23" t="s">
        <v>36</v>
      </c>
      <c r="E18" s="23" t="s">
        <v>39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3" t="s">
        <v>41</v>
      </c>
      <c r="U18" s="16"/>
      <c r="V18" s="17"/>
      <c r="W18" s="17"/>
      <c r="X18" s="17"/>
      <c r="Y18" s="17"/>
      <c r="Z18" s="18"/>
      <c r="AA18" s="19">
        <v>10000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24">
        <v>10000</v>
      </c>
      <c r="AS18" s="6"/>
      <c r="AT18" s="6"/>
      <c r="AU18" s="6"/>
      <c r="AV18" s="6"/>
      <c r="AW18" s="6"/>
      <c r="AX18" s="6">
        <v>10000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>
        <v>10000</v>
      </c>
      <c r="BP18" s="6"/>
      <c r="BQ18" s="6"/>
      <c r="BR18" s="6"/>
      <c r="BS18" s="6"/>
      <c r="BT18" s="6"/>
      <c r="BU18" s="6">
        <v>10000</v>
      </c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>
        <v>10000</v>
      </c>
      <c r="CH18" s="6"/>
      <c r="CI18" s="6"/>
      <c r="CJ18" s="6"/>
      <c r="CK18" s="6"/>
      <c r="CL18" s="6"/>
      <c r="CM18" s="6"/>
      <c r="CN18" s="3"/>
    </row>
    <row r="19" spans="1:92" ht="94.5">
      <c r="A19" s="7" t="s">
        <v>43</v>
      </c>
      <c r="B19" s="15" t="s">
        <v>24</v>
      </c>
      <c r="C19" s="15" t="s">
        <v>25</v>
      </c>
      <c r="D19" s="15" t="s">
        <v>42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5"/>
      <c r="U19" s="16"/>
      <c r="V19" s="17"/>
      <c r="W19" s="17"/>
      <c r="X19" s="17"/>
      <c r="Y19" s="17"/>
      <c r="Z19" s="18"/>
      <c r="AA19" s="19">
        <v>15317300</v>
      </c>
      <c r="AB19" s="19">
        <v>200473</v>
      </c>
      <c r="AC19" s="19"/>
      <c r="AD19" s="19">
        <v>3520</v>
      </c>
      <c r="AE19" s="19"/>
      <c r="AF19" s="19"/>
      <c r="AG19" s="19"/>
      <c r="AH19" s="19"/>
      <c r="AI19" s="19"/>
      <c r="AJ19" s="19"/>
      <c r="AK19" s="19"/>
      <c r="AL19" s="19">
        <v>684893</v>
      </c>
      <c r="AM19" s="19">
        <v>200473</v>
      </c>
      <c r="AN19" s="19">
        <v>3520</v>
      </c>
      <c r="AO19" s="19"/>
      <c r="AP19" s="19"/>
      <c r="AQ19" s="19"/>
      <c r="AR19" s="20">
        <f>AR20+AR22+AR25+AR27</f>
        <v>15868519.189999999</v>
      </c>
      <c r="AS19" s="6">
        <v>200473</v>
      </c>
      <c r="AT19" s="6">
        <v>3520</v>
      </c>
      <c r="AU19" s="6"/>
      <c r="AV19" s="6"/>
      <c r="AW19" s="6"/>
      <c r="AX19" s="6">
        <v>15233300</v>
      </c>
      <c r="AY19" s="6"/>
      <c r="AZ19" s="6"/>
      <c r="BA19" s="6">
        <v>3520</v>
      </c>
      <c r="BB19" s="6"/>
      <c r="BC19" s="6"/>
      <c r="BD19" s="6"/>
      <c r="BE19" s="6"/>
      <c r="BF19" s="6"/>
      <c r="BG19" s="6"/>
      <c r="BH19" s="6"/>
      <c r="BI19" s="6">
        <v>3520</v>
      </c>
      <c r="BJ19" s="6"/>
      <c r="BK19" s="6">
        <v>3520</v>
      </c>
      <c r="BL19" s="6"/>
      <c r="BM19" s="6"/>
      <c r="BN19" s="6"/>
      <c r="BO19" s="6">
        <v>15236820</v>
      </c>
      <c r="BP19" s="6"/>
      <c r="BQ19" s="6">
        <v>3520</v>
      </c>
      <c r="BR19" s="6"/>
      <c r="BS19" s="6"/>
      <c r="BT19" s="6"/>
      <c r="BU19" s="6">
        <v>15233300</v>
      </c>
      <c r="BV19" s="6"/>
      <c r="BW19" s="6"/>
      <c r="BX19" s="6"/>
      <c r="BY19" s="6"/>
      <c r="BZ19" s="6"/>
      <c r="CA19" s="6">
        <v>3520</v>
      </c>
      <c r="CB19" s="6"/>
      <c r="CC19" s="6">
        <v>3520</v>
      </c>
      <c r="CD19" s="6"/>
      <c r="CE19" s="6"/>
      <c r="CF19" s="6"/>
      <c r="CG19" s="6">
        <v>15236820</v>
      </c>
      <c r="CH19" s="6"/>
      <c r="CI19" s="6">
        <v>3520</v>
      </c>
      <c r="CJ19" s="6"/>
      <c r="CK19" s="6"/>
      <c r="CL19" s="6"/>
      <c r="CM19" s="6"/>
      <c r="CN19" s="3"/>
    </row>
    <row r="20" spans="1:92" ht="47.25">
      <c r="A20" s="9" t="s">
        <v>44</v>
      </c>
      <c r="B20" s="21" t="s">
        <v>24</v>
      </c>
      <c r="C20" s="21" t="s">
        <v>25</v>
      </c>
      <c r="D20" s="21" t="s">
        <v>42</v>
      </c>
      <c r="E20" s="21" t="s">
        <v>45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1"/>
      <c r="U20" s="16"/>
      <c r="V20" s="17"/>
      <c r="W20" s="17"/>
      <c r="X20" s="17"/>
      <c r="Y20" s="17"/>
      <c r="Z20" s="18"/>
      <c r="AA20" s="19">
        <v>12544300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>
        <v>591000</v>
      </c>
      <c r="AM20" s="19"/>
      <c r="AN20" s="19"/>
      <c r="AO20" s="19"/>
      <c r="AP20" s="19"/>
      <c r="AQ20" s="19"/>
      <c r="AR20" s="22">
        <f>AR21</f>
        <v>13064839.52</v>
      </c>
      <c r="AS20" s="6"/>
      <c r="AT20" s="6"/>
      <c r="AU20" s="6"/>
      <c r="AV20" s="6"/>
      <c r="AW20" s="6"/>
      <c r="AX20" s="6">
        <v>12542300</v>
      </c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>
        <v>12542300</v>
      </c>
      <c r="BP20" s="6"/>
      <c r="BQ20" s="6"/>
      <c r="BR20" s="6"/>
      <c r="BS20" s="6"/>
      <c r="BT20" s="6"/>
      <c r="BU20" s="6">
        <v>12542300</v>
      </c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>
        <v>12542300</v>
      </c>
      <c r="CH20" s="6"/>
      <c r="CI20" s="6"/>
      <c r="CJ20" s="6"/>
      <c r="CK20" s="6"/>
      <c r="CL20" s="6"/>
      <c r="CM20" s="6"/>
      <c r="CN20" s="3"/>
    </row>
    <row r="21" spans="1:92" ht="94.5">
      <c r="A21" s="10" t="s">
        <v>32</v>
      </c>
      <c r="B21" s="23" t="s">
        <v>24</v>
      </c>
      <c r="C21" s="23" t="s">
        <v>25</v>
      </c>
      <c r="D21" s="23" t="s">
        <v>42</v>
      </c>
      <c r="E21" s="23" t="s">
        <v>45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3" t="s">
        <v>33</v>
      </c>
      <c r="U21" s="16"/>
      <c r="V21" s="17"/>
      <c r="W21" s="17"/>
      <c r="X21" s="17"/>
      <c r="Y21" s="17"/>
      <c r="Z21" s="18"/>
      <c r="AA21" s="19">
        <v>12544300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>
        <v>591000</v>
      </c>
      <c r="AM21" s="19"/>
      <c r="AN21" s="19"/>
      <c r="AO21" s="19"/>
      <c r="AP21" s="19"/>
      <c r="AQ21" s="19"/>
      <c r="AR21" s="24">
        <v>13064839.52</v>
      </c>
      <c r="AS21" s="6"/>
      <c r="AT21" s="6"/>
      <c r="AU21" s="6"/>
      <c r="AV21" s="6"/>
      <c r="AW21" s="6"/>
      <c r="AX21" s="6">
        <v>12542300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>
        <v>12542300</v>
      </c>
      <c r="BP21" s="6"/>
      <c r="BQ21" s="6"/>
      <c r="BR21" s="6"/>
      <c r="BS21" s="6"/>
      <c r="BT21" s="6"/>
      <c r="BU21" s="6">
        <v>12542300</v>
      </c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>
        <v>12542300</v>
      </c>
      <c r="CH21" s="6"/>
      <c r="CI21" s="6"/>
      <c r="CJ21" s="6"/>
      <c r="CK21" s="6"/>
      <c r="CL21" s="6"/>
      <c r="CM21" s="6"/>
      <c r="CN21" s="3"/>
    </row>
    <row r="22" spans="1:92" ht="47.25">
      <c r="A22" s="9" t="s">
        <v>38</v>
      </c>
      <c r="B22" s="21" t="s">
        <v>24</v>
      </c>
      <c r="C22" s="21" t="s">
        <v>25</v>
      </c>
      <c r="D22" s="21" t="s">
        <v>42</v>
      </c>
      <c r="E22" s="21" t="s">
        <v>46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1"/>
      <c r="U22" s="16"/>
      <c r="V22" s="17"/>
      <c r="W22" s="17"/>
      <c r="X22" s="17"/>
      <c r="Y22" s="17"/>
      <c r="Z22" s="18"/>
      <c r="AA22" s="19">
        <v>2773000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>
        <v>-110100</v>
      </c>
      <c r="AM22" s="19"/>
      <c r="AN22" s="19"/>
      <c r="AO22" s="19"/>
      <c r="AP22" s="19"/>
      <c r="AQ22" s="19"/>
      <c r="AR22" s="22">
        <f>AR23+AR24</f>
        <v>2599686.67</v>
      </c>
      <c r="AS22" s="6"/>
      <c r="AT22" s="6"/>
      <c r="AU22" s="6"/>
      <c r="AV22" s="6"/>
      <c r="AW22" s="6"/>
      <c r="AX22" s="6">
        <v>2691000</v>
      </c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>
        <v>2691000</v>
      </c>
      <c r="BP22" s="6"/>
      <c r="BQ22" s="6"/>
      <c r="BR22" s="6"/>
      <c r="BS22" s="6"/>
      <c r="BT22" s="6"/>
      <c r="BU22" s="6">
        <v>2691000</v>
      </c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>
        <v>2691000</v>
      </c>
      <c r="CH22" s="6"/>
      <c r="CI22" s="6"/>
      <c r="CJ22" s="6"/>
      <c r="CK22" s="6"/>
      <c r="CL22" s="6"/>
      <c r="CM22" s="6"/>
      <c r="CN22" s="3"/>
    </row>
    <row r="23" spans="1:92" ht="94.5">
      <c r="A23" s="10" t="s">
        <v>32</v>
      </c>
      <c r="B23" s="23" t="s">
        <v>24</v>
      </c>
      <c r="C23" s="23" t="s">
        <v>25</v>
      </c>
      <c r="D23" s="23" t="s">
        <v>42</v>
      </c>
      <c r="E23" s="23" t="s">
        <v>46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3" t="s">
        <v>33</v>
      </c>
      <c r="U23" s="16"/>
      <c r="V23" s="17"/>
      <c r="W23" s="17"/>
      <c r="X23" s="17"/>
      <c r="Y23" s="17"/>
      <c r="Z23" s="18"/>
      <c r="AA23" s="19">
        <v>726000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>
        <v>25500</v>
      </c>
      <c r="AM23" s="19"/>
      <c r="AN23" s="19"/>
      <c r="AO23" s="19"/>
      <c r="AP23" s="19"/>
      <c r="AQ23" s="19"/>
      <c r="AR23" s="24">
        <v>733579.31</v>
      </c>
      <c r="AS23" s="6"/>
      <c r="AT23" s="6"/>
      <c r="AU23" s="6"/>
      <c r="AV23" s="6"/>
      <c r="AW23" s="6"/>
      <c r="AX23" s="6">
        <v>726000</v>
      </c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>
        <v>726000</v>
      </c>
      <c r="BP23" s="6"/>
      <c r="BQ23" s="6"/>
      <c r="BR23" s="6"/>
      <c r="BS23" s="6"/>
      <c r="BT23" s="6"/>
      <c r="BU23" s="6">
        <v>726000</v>
      </c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>
        <v>726000</v>
      </c>
      <c r="CH23" s="6"/>
      <c r="CI23" s="6"/>
      <c r="CJ23" s="6"/>
      <c r="CK23" s="6"/>
      <c r="CL23" s="6"/>
      <c r="CM23" s="6"/>
      <c r="CN23" s="3"/>
    </row>
    <row r="24" spans="1:92" ht="47.25">
      <c r="A24" s="10" t="s">
        <v>40</v>
      </c>
      <c r="B24" s="23" t="s">
        <v>24</v>
      </c>
      <c r="C24" s="23" t="s">
        <v>25</v>
      </c>
      <c r="D24" s="23" t="s">
        <v>42</v>
      </c>
      <c r="E24" s="23" t="s">
        <v>46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3" t="s">
        <v>41</v>
      </c>
      <c r="U24" s="16"/>
      <c r="V24" s="17"/>
      <c r="W24" s="17"/>
      <c r="X24" s="17"/>
      <c r="Y24" s="17"/>
      <c r="Z24" s="18"/>
      <c r="AA24" s="19">
        <v>2037000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>
        <v>-125600</v>
      </c>
      <c r="AM24" s="19"/>
      <c r="AN24" s="19"/>
      <c r="AO24" s="19"/>
      <c r="AP24" s="19"/>
      <c r="AQ24" s="19"/>
      <c r="AR24" s="24">
        <v>1866107.36</v>
      </c>
      <c r="AS24" s="6"/>
      <c r="AT24" s="6"/>
      <c r="AU24" s="6"/>
      <c r="AV24" s="6"/>
      <c r="AW24" s="6"/>
      <c r="AX24" s="6">
        <v>1955000</v>
      </c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>
        <v>1955000</v>
      </c>
      <c r="BP24" s="6"/>
      <c r="BQ24" s="6"/>
      <c r="BR24" s="6"/>
      <c r="BS24" s="6"/>
      <c r="BT24" s="6"/>
      <c r="BU24" s="6">
        <v>1955000</v>
      </c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>
        <v>1955000</v>
      </c>
      <c r="CH24" s="6"/>
      <c r="CI24" s="6"/>
      <c r="CJ24" s="6"/>
      <c r="CK24" s="6"/>
      <c r="CL24" s="6"/>
      <c r="CM24" s="6"/>
      <c r="CN24" s="3"/>
    </row>
    <row r="25" spans="1:92" ht="94.5">
      <c r="A25" s="9" t="s">
        <v>47</v>
      </c>
      <c r="B25" s="21" t="s">
        <v>24</v>
      </c>
      <c r="C25" s="21" t="s">
        <v>25</v>
      </c>
      <c r="D25" s="21" t="s">
        <v>42</v>
      </c>
      <c r="E25" s="21" t="s">
        <v>48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1"/>
      <c r="U25" s="16"/>
      <c r="V25" s="17"/>
      <c r="W25" s="17"/>
      <c r="X25" s="17"/>
      <c r="Y25" s="17"/>
      <c r="Z25" s="18"/>
      <c r="AA25" s="19"/>
      <c r="AB25" s="19"/>
      <c r="AC25" s="19"/>
      <c r="AD25" s="19">
        <v>3520</v>
      </c>
      <c r="AE25" s="19"/>
      <c r="AF25" s="19"/>
      <c r="AG25" s="19"/>
      <c r="AH25" s="19"/>
      <c r="AI25" s="19"/>
      <c r="AJ25" s="19"/>
      <c r="AK25" s="19"/>
      <c r="AL25" s="19">
        <v>3520</v>
      </c>
      <c r="AM25" s="19"/>
      <c r="AN25" s="19">
        <v>3520</v>
      </c>
      <c r="AO25" s="19"/>
      <c r="AP25" s="19"/>
      <c r="AQ25" s="19"/>
      <c r="AR25" s="22">
        <v>3520</v>
      </c>
      <c r="AS25" s="6"/>
      <c r="AT25" s="6">
        <v>3520</v>
      </c>
      <c r="AU25" s="6"/>
      <c r="AV25" s="6"/>
      <c r="AW25" s="6"/>
      <c r="AX25" s="6"/>
      <c r="AY25" s="6"/>
      <c r="AZ25" s="6"/>
      <c r="BA25" s="6">
        <v>3520</v>
      </c>
      <c r="BB25" s="6"/>
      <c r="BC25" s="6"/>
      <c r="BD25" s="6"/>
      <c r="BE25" s="6"/>
      <c r="BF25" s="6"/>
      <c r="BG25" s="6"/>
      <c r="BH25" s="6"/>
      <c r="BI25" s="6">
        <v>3520</v>
      </c>
      <c r="BJ25" s="6"/>
      <c r="BK25" s="6">
        <v>3520</v>
      </c>
      <c r="BL25" s="6"/>
      <c r="BM25" s="6"/>
      <c r="BN25" s="6"/>
      <c r="BO25" s="6">
        <v>3520</v>
      </c>
      <c r="BP25" s="6"/>
      <c r="BQ25" s="6">
        <v>3520</v>
      </c>
      <c r="BR25" s="6"/>
      <c r="BS25" s="6"/>
      <c r="BT25" s="6"/>
      <c r="BU25" s="6"/>
      <c r="BV25" s="6"/>
      <c r="BW25" s="6"/>
      <c r="BX25" s="6"/>
      <c r="BY25" s="6"/>
      <c r="BZ25" s="6"/>
      <c r="CA25" s="6">
        <v>3520</v>
      </c>
      <c r="CB25" s="6"/>
      <c r="CC25" s="6">
        <v>3520</v>
      </c>
      <c r="CD25" s="6"/>
      <c r="CE25" s="6"/>
      <c r="CF25" s="6"/>
      <c r="CG25" s="6">
        <v>3520</v>
      </c>
      <c r="CH25" s="6"/>
      <c r="CI25" s="6">
        <v>3520</v>
      </c>
      <c r="CJ25" s="6"/>
      <c r="CK25" s="6"/>
      <c r="CL25" s="6"/>
      <c r="CM25" s="6"/>
      <c r="CN25" s="3"/>
    </row>
    <row r="26" spans="1:92" ht="47.25">
      <c r="A26" s="10" t="s">
        <v>40</v>
      </c>
      <c r="B26" s="23" t="s">
        <v>24</v>
      </c>
      <c r="C26" s="23" t="s">
        <v>25</v>
      </c>
      <c r="D26" s="23" t="s">
        <v>42</v>
      </c>
      <c r="E26" s="23" t="s">
        <v>48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3" t="s">
        <v>41</v>
      </c>
      <c r="U26" s="16"/>
      <c r="V26" s="17"/>
      <c r="W26" s="17"/>
      <c r="X26" s="17"/>
      <c r="Y26" s="17"/>
      <c r="Z26" s="18"/>
      <c r="AA26" s="19"/>
      <c r="AB26" s="19"/>
      <c r="AC26" s="19"/>
      <c r="AD26" s="19">
        <v>3520</v>
      </c>
      <c r="AE26" s="19"/>
      <c r="AF26" s="19"/>
      <c r="AG26" s="19"/>
      <c r="AH26" s="19"/>
      <c r="AI26" s="19"/>
      <c r="AJ26" s="19"/>
      <c r="AK26" s="19"/>
      <c r="AL26" s="19">
        <v>3520</v>
      </c>
      <c r="AM26" s="19"/>
      <c r="AN26" s="19">
        <v>3520</v>
      </c>
      <c r="AO26" s="19"/>
      <c r="AP26" s="19"/>
      <c r="AQ26" s="19"/>
      <c r="AR26" s="24">
        <v>3520</v>
      </c>
      <c r="AS26" s="6"/>
      <c r="AT26" s="6">
        <v>3520</v>
      </c>
      <c r="AU26" s="6"/>
      <c r="AV26" s="6"/>
      <c r="AW26" s="6"/>
      <c r="AX26" s="6"/>
      <c r="AY26" s="6"/>
      <c r="AZ26" s="6"/>
      <c r="BA26" s="6">
        <v>3520</v>
      </c>
      <c r="BB26" s="6"/>
      <c r="BC26" s="6"/>
      <c r="BD26" s="6"/>
      <c r="BE26" s="6"/>
      <c r="BF26" s="6"/>
      <c r="BG26" s="6"/>
      <c r="BH26" s="6"/>
      <c r="BI26" s="6">
        <v>3520</v>
      </c>
      <c r="BJ26" s="6"/>
      <c r="BK26" s="6">
        <v>3520</v>
      </c>
      <c r="BL26" s="6"/>
      <c r="BM26" s="6"/>
      <c r="BN26" s="6"/>
      <c r="BO26" s="6">
        <v>3520</v>
      </c>
      <c r="BP26" s="6"/>
      <c r="BQ26" s="6">
        <v>3520</v>
      </c>
      <c r="BR26" s="6"/>
      <c r="BS26" s="6"/>
      <c r="BT26" s="6"/>
      <c r="BU26" s="6"/>
      <c r="BV26" s="6"/>
      <c r="BW26" s="6"/>
      <c r="BX26" s="6"/>
      <c r="BY26" s="6"/>
      <c r="BZ26" s="6"/>
      <c r="CA26" s="6">
        <v>3520</v>
      </c>
      <c r="CB26" s="6"/>
      <c r="CC26" s="6">
        <v>3520</v>
      </c>
      <c r="CD26" s="6"/>
      <c r="CE26" s="6"/>
      <c r="CF26" s="6"/>
      <c r="CG26" s="6">
        <v>3520</v>
      </c>
      <c r="CH26" s="6"/>
      <c r="CI26" s="6">
        <v>3520</v>
      </c>
      <c r="CJ26" s="6"/>
      <c r="CK26" s="6"/>
      <c r="CL26" s="6"/>
      <c r="CM26" s="6"/>
      <c r="CN26" s="3"/>
    </row>
    <row r="27" spans="1:92" ht="63">
      <c r="A27" s="9" t="s">
        <v>34</v>
      </c>
      <c r="B27" s="21" t="s">
        <v>24</v>
      </c>
      <c r="C27" s="21" t="s">
        <v>25</v>
      </c>
      <c r="D27" s="21" t="s">
        <v>42</v>
      </c>
      <c r="E27" s="21" t="s">
        <v>35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1"/>
      <c r="U27" s="16"/>
      <c r="V27" s="17"/>
      <c r="W27" s="17"/>
      <c r="X27" s="17"/>
      <c r="Y27" s="17"/>
      <c r="Z27" s="18"/>
      <c r="AA27" s="19"/>
      <c r="AB27" s="19">
        <v>200473</v>
      </c>
      <c r="AC27" s="19"/>
      <c r="AD27" s="19"/>
      <c r="AE27" s="19"/>
      <c r="AF27" s="19"/>
      <c r="AG27" s="19"/>
      <c r="AH27" s="19"/>
      <c r="AI27" s="19"/>
      <c r="AJ27" s="19"/>
      <c r="AK27" s="19"/>
      <c r="AL27" s="19">
        <v>200473</v>
      </c>
      <c r="AM27" s="19">
        <v>200473</v>
      </c>
      <c r="AN27" s="19"/>
      <c r="AO27" s="19"/>
      <c r="AP27" s="19"/>
      <c r="AQ27" s="19"/>
      <c r="AR27" s="22">
        <v>200473</v>
      </c>
      <c r="AS27" s="6">
        <v>200473</v>
      </c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3"/>
    </row>
    <row r="28" spans="1:92" ht="94.5">
      <c r="A28" s="10" t="s">
        <v>32</v>
      </c>
      <c r="B28" s="23" t="s">
        <v>24</v>
      </c>
      <c r="C28" s="23" t="s">
        <v>25</v>
      </c>
      <c r="D28" s="23" t="s">
        <v>42</v>
      </c>
      <c r="E28" s="23" t="s">
        <v>35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23" t="s">
        <v>33</v>
      </c>
      <c r="U28" s="16"/>
      <c r="V28" s="17"/>
      <c r="W28" s="17"/>
      <c r="X28" s="17"/>
      <c r="Y28" s="17"/>
      <c r="Z28" s="18"/>
      <c r="AA28" s="19"/>
      <c r="AB28" s="19">
        <v>200473</v>
      </c>
      <c r="AC28" s="19"/>
      <c r="AD28" s="19"/>
      <c r="AE28" s="19"/>
      <c r="AF28" s="19"/>
      <c r="AG28" s="19"/>
      <c r="AH28" s="19"/>
      <c r="AI28" s="19"/>
      <c r="AJ28" s="19"/>
      <c r="AK28" s="19"/>
      <c r="AL28" s="19">
        <v>200473</v>
      </c>
      <c r="AM28" s="19">
        <v>200473</v>
      </c>
      <c r="AN28" s="19"/>
      <c r="AO28" s="19"/>
      <c r="AP28" s="19"/>
      <c r="AQ28" s="19"/>
      <c r="AR28" s="24">
        <v>200473</v>
      </c>
      <c r="AS28" s="6">
        <v>200473</v>
      </c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3"/>
    </row>
    <row r="29" spans="1:92" ht="31.5">
      <c r="A29" s="7" t="s">
        <v>50</v>
      </c>
      <c r="B29" s="15" t="s">
        <v>24</v>
      </c>
      <c r="C29" s="15" t="s">
        <v>25</v>
      </c>
      <c r="D29" s="15" t="s">
        <v>49</v>
      </c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5"/>
      <c r="U29" s="16"/>
      <c r="V29" s="17"/>
      <c r="W29" s="17"/>
      <c r="X29" s="17"/>
      <c r="Y29" s="17"/>
      <c r="Z29" s="18"/>
      <c r="AA29" s="19">
        <v>1683927.69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>
        <v>-222446.89</v>
      </c>
      <c r="AM29" s="19"/>
      <c r="AN29" s="19"/>
      <c r="AO29" s="19"/>
      <c r="AP29" s="19"/>
      <c r="AQ29" s="19"/>
      <c r="AR29" s="20">
        <v>1461480.8</v>
      </c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3"/>
    </row>
    <row r="30" spans="1:92" ht="63">
      <c r="A30" s="9" t="s">
        <v>51</v>
      </c>
      <c r="B30" s="21" t="s">
        <v>24</v>
      </c>
      <c r="C30" s="21" t="s">
        <v>25</v>
      </c>
      <c r="D30" s="21" t="s">
        <v>49</v>
      </c>
      <c r="E30" s="21" t="s">
        <v>52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21"/>
      <c r="U30" s="16"/>
      <c r="V30" s="17"/>
      <c r="W30" s="17"/>
      <c r="X30" s="17"/>
      <c r="Y30" s="17"/>
      <c r="Z30" s="18"/>
      <c r="AA30" s="19">
        <v>1683927.69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>
        <v>-222446.89</v>
      </c>
      <c r="AM30" s="19"/>
      <c r="AN30" s="19"/>
      <c r="AO30" s="19"/>
      <c r="AP30" s="19"/>
      <c r="AQ30" s="19"/>
      <c r="AR30" s="22">
        <v>1461480.8</v>
      </c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3"/>
    </row>
    <row r="31" spans="1:92" ht="47.25">
      <c r="A31" s="10" t="s">
        <v>40</v>
      </c>
      <c r="B31" s="23" t="s">
        <v>24</v>
      </c>
      <c r="C31" s="23" t="s">
        <v>25</v>
      </c>
      <c r="D31" s="23" t="s">
        <v>49</v>
      </c>
      <c r="E31" s="23" t="s">
        <v>52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3" t="s">
        <v>41</v>
      </c>
      <c r="U31" s="16"/>
      <c r="V31" s="17"/>
      <c r="W31" s="17"/>
      <c r="X31" s="17"/>
      <c r="Y31" s="17"/>
      <c r="Z31" s="18"/>
      <c r="AA31" s="19">
        <v>510800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>
        <v>-405757.48</v>
      </c>
      <c r="AM31" s="19"/>
      <c r="AN31" s="19"/>
      <c r="AO31" s="19"/>
      <c r="AP31" s="19"/>
      <c r="AQ31" s="19"/>
      <c r="AR31" s="24">
        <v>105042.52</v>
      </c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3"/>
    </row>
    <row r="32" spans="1:92" ht="15.75">
      <c r="A32" s="10" t="s">
        <v>53</v>
      </c>
      <c r="B32" s="23" t="s">
        <v>24</v>
      </c>
      <c r="C32" s="23" t="s">
        <v>25</v>
      </c>
      <c r="D32" s="23" t="s">
        <v>49</v>
      </c>
      <c r="E32" s="23" t="s">
        <v>52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 t="s">
        <v>54</v>
      </c>
      <c r="U32" s="16"/>
      <c r="V32" s="17"/>
      <c r="W32" s="17"/>
      <c r="X32" s="17"/>
      <c r="Y32" s="17"/>
      <c r="Z32" s="18"/>
      <c r="AA32" s="19">
        <v>1173127.69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>
        <v>183310.59</v>
      </c>
      <c r="AM32" s="19"/>
      <c r="AN32" s="19"/>
      <c r="AO32" s="19"/>
      <c r="AP32" s="19"/>
      <c r="AQ32" s="19"/>
      <c r="AR32" s="24">
        <v>1356438.28</v>
      </c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3"/>
    </row>
    <row r="33" spans="1:92" ht="15.75">
      <c r="A33" s="7" t="s">
        <v>57</v>
      </c>
      <c r="B33" s="15" t="s">
        <v>24</v>
      </c>
      <c r="C33" s="15" t="s">
        <v>25</v>
      </c>
      <c r="D33" s="15" t="s">
        <v>56</v>
      </c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5"/>
      <c r="U33" s="16"/>
      <c r="V33" s="17"/>
      <c r="W33" s="17"/>
      <c r="X33" s="17"/>
      <c r="Y33" s="17"/>
      <c r="Z33" s="18"/>
      <c r="AA33" s="19">
        <v>2715950.88</v>
      </c>
      <c r="AB33" s="19"/>
      <c r="AC33" s="19"/>
      <c r="AD33" s="19"/>
      <c r="AE33" s="19"/>
      <c r="AF33" s="19"/>
      <c r="AG33" s="19"/>
      <c r="AH33" s="19">
        <v>2140950.88</v>
      </c>
      <c r="AI33" s="19">
        <v>2140950.88</v>
      </c>
      <c r="AJ33" s="19"/>
      <c r="AK33" s="19"/>
      <c r="AL33" s="19">
        <v>-63725.3</v>
      </c>
      <c r="AM33" s="19"/>
      <c r="AN33" s="19"/>
      <c r="AO33" s="19"/>
      <c r="AP33" s="19"/>
      <c r="AQ33" s="19"/>
      <c r="AR33" s="20">
        <f>AR34+AR36+AR38+AR40+AR42+AR44+AR46+AR48+AR50</f>
        <v>2652189.54</v>
      </c>
      <c r="AS33" s="6"/>
      <c r="AT33" s="6"/>
      <c r="AU33" s="6"/>
      <c r="AV33" s="6">
        <v>2140950.88</v>
      </c>
      <c r="AW33" s="6"/>
      <c r="AX33" s="6">
        <v>2700052.81</v>
      </c>
      <c r="AY33" s="6"/>
      <c r="AZ33" s="6"/>
      <c r="BA33" s="6"/>
      <c r="BB33" s="6"/>
      <c r="BC33" s="6"/>
      <c r="BD33" s="6"/>
      <c r="BE33" s="6">
        <v>2175052.81</v>
      </c>
      <c r="BF33" s="6">
        <v>2175052.81</v>
      </c>
      <c r="BG33" s="6"/>
      <c r="BH33" s="6"/>
      <c r="BI33" s="6"/>
      <c r="BJ33" s="6"/>
      <c r="BK33" s="6"/>
      <c r="BL33" s="6"/>
      <c r="BM33" s="6"/>
      <c r="BN33" s="6"/>
      <c r="BO33" s="6">
        <v>2700052.81</v>
      </c>
      <c r="BP33" s="6"/>
      <c r="BQ33" s="6"/>
      <c r="BR33" s="6"/>
      <c r="BS33" s="6">
        <v>2175052.81</v>
      </c>
      <c r="BT33" s="6"/>
      <c r="BU33" s="6">
        <v>2784177.43</v>
      </c>
      <c r="BV33" s="6"/>
      <c r="BW33" s="6"/>
      <c r="BX33" s="6"/>
      <c r="BY33" s="6">
        <v>2259177.4300000002</v>
      </c>
      <c r="BZ33" s="6"/>
      <c r="CA33" s="6"/>
      <c r="CB33" s="6"/>
      <c r="CC33" s="6"/>
      <c r="CD33" s="6"/>
      <c r="CE33" s="6"/>
      <c r="CF33" s="6"/>
      <c r="CG33" s="6">
        <v>2784177.43</v>
      </c>
      <c r="CH33" s="6"/>
      <c r="CI33" s="6"/>
      <c r="CJ33" s="6"/>
      <c r="CK33" s="6">
        <v>2259177.4300000002</v>
      </c>
      <c r="CL33" s="6"/>
      <c r="CM33" s="6"/>
      <c r="CN33" s="3"/>
    </row>
    <row r="34" spans="1:92" ht="78.75">
      <c r="A34" s="9" t="s">
        <v>58</v>
      </c>
      <c r="B34" s="21" t="s">
        <v>24</v>
      </c>
      <c r="C34" s="21" t="s">
        <v>25</v>
      </c>
      <c r="D34" s="21" t="s">
        <v>56</v>
      </c>
      <c r="E34" s="21" t="s">
        <v>59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1"/>
      <c r="U34" s="16"/>
      <c r="V34" s="17"/>
      <c r="W34" s="17"/>
      <c r="X34" s="17"/>
      <c r="Y34" s="17"/>
      <c r="Z34" s="18"/>
      <c r="AA34" s="19">
        <v>92046.32</v>
      </c>
      <c r="AB34" s="19"/>
      <c r="AC34" s="19"/>
      <c r="AD34" s="19"/>
      <c r="AE34" s="19"/>
      <c r="AF34" s="19"/>
      <c r="AG34" s="19"/>
      <c r="AH34" s="19">
        <v>92046.32</v>
      </c>
      <c r="AI34" s="19">
        <v>92046.32</v>
      </c>
      <c r="AJ34" s="19"/>
      <c r="AK34" s="19"/>
      <c r="AL34" s="19"/>
      <c r="AM34" s="19"/>
      <c r="AN34" s="19"/>
      <c r="AO34" s="19"/>
      <c r="AP34" s="19"/>
      <c r="AQ34" s="19"/>
      <c r="AR34" s="22">
        <f>AR35</f>
        <v>92046.32</v>
      </c>
      <c r="AS34" s="6"/>
      <c r="AT34" s="6"/>
      <c r="AU34" s="6"/>
      <c r="AV34" s="6">
        <v>92046.32</v>
      </c>
      <c r="AW34" s="6"/>
      <c r="AX34" s="6">
        <v>95728.17</v>
      </c>
      <c r="AY34" s="6"/>
      <c r="AZ34" s="6"/>
      <c r="BA34" s="6"/>
      <c r="BB34" s="6"/>
      <c r="BC34" s="6"/>
      <c r="BD34" s="6"/>
      <c r="BE34" s="6">
        <v>95728.17</v>
      </c>
      <c r="BF34" s="6">
        <v>95728.17</v>
      </c>
      <c r="BG34" s="6"/>
      <c r="BH34" s="6"/>
      <c r="BI34" s="6"/>
      <c r="BJ34" s="6"/>
      <c r="BK34" s="6"/>
      <c r="BL34" s="6"/>
      <c r="BM34" s="6"/>
      <c r="BN34" s="6"/>
      <c r="BO34" s="6">
        <v>95728.17</v>
      </c>
      <c r="BP34" s="6"/>
      <c r="BQ34" s="6"/>
      <c r="BR34" s="6"/>
      <c r="BS34" s="6">
        <v>95728.17</v>
      </c>
      <c r="BT34" s="6"/>
      <c r="BU34" s="6">
        <v>99557.29</v>
      </c>
      <c r="BV34" s="6"/>
      <c r="BW34" s="6"/>
      <c r="BX34" s="6"/>
      <c r="BY34" s="6">
        <v>99557.29</v>
      </c>
      <c r="BZ34" s="6"/>
      <c r="CA34" s="6"/>
      <c r="CB34" s="6"/>
      <c r="CC34" s="6"/>
      <c r="CD34" s="6"/>
      <c r="CE34" s="6"/>
      <c r="CF34" s="6"/>
      <c r="CG34" s="6">
        <v>99557.29</v>
      </c>
      <c r="CH34" s="6"/>
      <c r="CI34" s="6"/>
      <c r="CJ34" s="6"/>
      <c r="CK34" s="6">
        <v>99557.29</v>
      </c>
      <c r="CL34" s="6"/>
      <c r="CM34" s="6"/>
      <c r="CN34" s="3"/>
    </row>
    <row r="35" spans="1:92" ht="15.75">
      <c r="A35" s="10" t="s">
        <v>60</v>
      </c>
      <c r="B35" s="23" t="s">
        <v>24</v>
      </c>
      <c r="C35" s="23" t="s">
        <v>25</v>
      </c>
      <c r="D35" s="23" t="s">
        <v>56</v>
      </c>
      <c r="E35" s="23" t="s">
        <v>59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3" t="s">
        <v>61</v>
      </c>
      <c r="U35" s="16"/>
      <c r="V35" s="17"/>
      <c r="W35" s="17"/>
      <c r="X35" s="17"/>
      <c r="Y35" s="17"/>
      <c r="Z35" s="18"/>
      <c r="AA35" s="19">
        <v>92046.32</v>
      </c>
      <c r="AB35" s="19"/>
      <c r="AC35" s="19"/>
      <c r="AD35" s="19"/>
      <c r="AE35" s="19"/>
      <c r="AF35" s="19"/>
      <c r="AG35" s="19"/>
      <c r="AH35" s="19">
        <v>92046.32</v>
      </c>
      <c r="AI35" s="19">
        <v>92046.32</v>
      </c>
      <c r="AJ35" s="19"/>
      <c r="AK35" s="19"/>
      <c r="AL35" s="19"/>
      <c r="AM35" s="19"/>
      <c r="AN35" s="19"/>
      <c r="AO35" s="19"/>
      <c r="AP35" s="19"/>
      <c r="AQ35" s="19"/>
      <c r="AR35" s="24">
        <v>92046.32</v>
      </c>
      <c r="AS35" s="6"/>
      <c r="AT35" s="6"/>
      <c r="AU35" s="6"/>
      <c r="AV35" s="6">
        <v>92046.32</v>
      </c>
      <c r="AW35" s="6"/>
      <c r="AX35" s="6">
        <v>95728.17</v>
      </c>
      <c r="AY35" s="6"/>
      <c r="AZ35" s="6"/>
      <c r="BA35" s="6"/>
      <c r="BB35" s="6"/>
      <c r="BC35" s="6"/>
      <c r="BD35" s="6"/>
      <c r="BE35" s="6">
        <v>95728.17</v>
      </c>
      <c r="BF35" s="6">
        <v>95728.17</v>
      </c>
      <c r="BG35" s="6"/>
      <c r="BH35" s="6"/>
      <c r="BI35" s="6"/>
      <c r="BJ35" s="6"/>
      <c r="BK35" s="6"/>
      <c r="BL35" s="6"/>
      <c r="BM35" s="6"/>
      <c r="BN35" s="6"/>
      <c r="BO35" s="6">
        <v>95728.17</v>
      </c>
      <c r="BP35" s="6"/>
      <c r="BQ35" s="6"/>
      <c r="BR35" s="6"/>
      <c r="BS35" s="6">
        <v>95728.17</v>
      </c>
      <c r="BT35" s="6"/>
      <c r="BU35" s="6">
        <v>99557.29</v>
      </c>
      <c r="BV35" s="6"/>
      <c r="BW35" s="6"/>
      <c r="BX35" s="6"/>
      <c r="BY35" s="6">
        <v>99557.29</v>
      </c>
      <c r="BZ35" s="6"/>
      <c r="CA35" s="6"/>
      <c r="CB35" s="6"/>
      <c r="CC35" s="6"/>
      <c r="CD35" s="6"/>
      <c r="CE35" s="6"/>
      <c r="CF35" s="6"/>
      <c r="CG35" s="6">
        <v>99557.29</v>
      </c>
      <c r="CH35" s="6"/>
      <c r="CI35" s="6"/>
      <c r="CJ35" s="6"/>
      <c r="CK35" s="6">
        <v>99557.29</v>
      </c>
      <c r="CL35" s="6"/>
      <c r="CM35" s="6"/>
      <c r="CN35" s="3"/>
    </row>
    <row r="36" spans="1:92" ht="94.5">
      <c r="A36" s="9" t="s">
        <v>62</v>
      </c>
      <c r="B36" s="21" t="s">
        <v>24</v>
      </c>
      <c r="C36" s="21" t="s">
        <v>25</v>
      </c>
      <c r="D36" s="21" t="s">
        <v>56</v>
      </c>
      <c r="E36" s="21" t="s">
        <v>63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1"/>
      <c r="U36" s="16"/>
      <c r="V36" s="17"/>
      <c r="W36" s="17"/>
      <c r="X36" s="17"/>
      <c r="Y36" s="17"/>
      <c r="Z36" s="18"/>
      <c r="AA36" s="19">
        <v>216140.07</v>
      </c>
      <c r="AB36" s="19"/>
      <c r="AC36" s="19"/>
      <c r="AD36" s="19"/>
      <c r="AE36" s="19"/>
      <c r="AF36" s="19"/>
      <c r="AG36" s="19"/>
      <c r="AH36" s="19">
        <v>216140.07</v>
      </c>
      <c r="AI36" s="19">
        <v>216140.07</v>
      </c>
      <c r="AJ36" s="19"/>
      <c r="AK36" s="19"/>
      <c r="AL36" s="19"/>
      <c r="AM36" s="19"/>
      <c r="AN36" s="19"/>
      <c r="AO36" s="19"/>
      <c r="AP36" s="19"/>
      <c r="AQ36" s="19"/>
      <c r="AR36" s="22">
        <v>216140.07</v>
      </c>
      <c r="AS36" s="6"/>
      <c r="AT36" s="6"/>
      <c r="AU36" s="6"/>
      <c r="AV36" s="6">
        <v>216140.07</v>
      </c>
      <c r="AW36" s="6"/>
      <c r="AX36" s="6">
        <v>222423.02</v>
      </c>
      <c r="AY36" s="6"/>
      <c r="AZ36" s="6"/>
      <c r="BA36" s="6"/>
      <c r="BB36" s="6"/>
      <c r="BC36" s="6"/>
      <c r="BD36" s="6"/>
      <c r="BE36" s="6">
        <v>222423.02</v>
      </c>
      <c r="BF36" s="6">
        <v>222423.02</v>
      </c>
      <c r="BG36" s="6"/>
      <c r="BH36" s="6"/>
      <c r="BI36" s="6"/>
      <c r="BJ36" s="6"/>
      <c r="BK36" s="6"/>
      <c r="BL36" s="6"/>
      <c r="BM36" s="6"/>
      <c r="BN36" s="6"/>
      <c r="BO36" s="6">
        <v>222423.02</v>
      </c>
      <c r="BP36" s="6"/>
      <c r="BQ36" s="6"/>
      <c r="BR36" s="6"/>
      <c r="BS36" s="6">
        <v>222423.02</v>
      </c>
      <c r="BT36" s="6"/>
      <c r="BU36" s="6">
        <v>230527.68</v>
      </c>
      <c r="BV36" s="6"/>
      <c r="BW36" s="6"/>
      <c r="BX36" s="6"/>
      <c r="BY36" s="6">
        <v>230527.68</v>
      </c>
      <c r="BZ36" s="6"/>
      <c r="CA36" s="6"/>
      <c r="CB36" s="6"/>
      <c r="CC36" s="6"/>
      <c r="CD36" s="6"/>
      <c r="CE36" s="6"/>
      <c r="CF36" s="6"/>
      <c r="CG36" s="6">
        <v>230527.68</v>
      </c>
      <c r="CH36" s="6"/>
      <c r="CI36" s="6"/>
      <c r="CJ36" s="6"/>
      <c r="CK36" s="6">
        <v>230527.68</v>
      </c>
      <c r="CL36" s="6"/>
      <c r="CM36" s="6"/>
      <c r="CN36" s="3"/>
    </row>
    <row r="37" spans="1:92" ht="15.75">
      <c r="A37" s="10" t="s">
        <v>60</v>
      </c>
      <c r="B37" s="23" t="s">
        <v>24</v>
      </c>
      <c r="C37" s="23" t="s">
        <v>25</v>
      </c>
      <c r="D37" s="23" t="s">
        <v>56</v>
      </c>
      <c r="E37" s="23" t="s">
        <v>63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23" t="s">
        <v>61</v>
      </c>
      <c r="U37" s="16"/>
      <c r="V37" s="17"/>
      <c r="W37" s="17"/>
      <c r="X37" s="17"/>
      <c r="Y37" s="17"/>
      <c r="Z37" s="18"/>
      <c r="AA37" s="19">
        <v>216140.07</v>
      </c>
      <c r="AB37" s="19"/>
      <c r="AC37" s="19"/>
      <c r="AD37" s="19"/>
      <c r="AE37" s="19"/>
      <c r="AF37" s="19"/>
      <c r="AG37" s="19"/>
      <c r="AH37" s="19">
        <v>216140.07</v>
      </c>
      <c r="AI37" s="19">
        <v>216140.07</v>
      </c>
      <c r="AJ37" s="19"/>
      <c r="AK37" s="19"/>
      <c r="AL37" s="19"/>
      <c r="AM37" s="19"/>
      <c r="AN37" s="19"/>
      <c r="AO37" s="19"/>
      <c r="AP37" s="19"/>
      <c r="AQ37" s="19"/>
      <c r="AR37" s="24">
        <v>216140.07</v>
      </c>
      <c r="AS37" s="6"/>
      <c r="AT37" s="6"/>
      <c r="AU37" s="6"/>
      <c r="AV37" s="6">
        <v>216140.07</v>
      </c>
      <c r="AW37" s="6"/>
      <c r="AX37" s="6">
        <v>222423.02</v>
      </c>
      <c r="AY37" s="6"/>
      <c r="AZ37" s="6"/>
      <c r="BA37" s="6"/>
      <c r="BB37" s="6"/>
      <c r="BC37" s="6"/>
      <c r="BD37" s="6"/>
      <c r="BE37" s="6">
        <v>222423.02</v>
      </c>
      <c r="BF37" s="6">
        <v>222423.02</v>
      </c>
      <c r="BG37" s="6"/>
      <c r="BH37" s="6"/>
      <c r="BI37" s="6"/>
      <c r="BJ37" s="6"/>
      <c r="BK37" s="6"/>
      <c r="BL37" s="6"/>
      <c r="BM37" s="6"/>
      <c r="BN37" s="6"/>
      <c r="BO37" s="6">
        <v>222423.02</v>
      </c>
      <c r="BP37" s="6"/>
      <c r="BQ37" s="6"/>
      <c r="BR37" s="6"/>
      <c r="BS37" s="6">
        <v>222423.02</v>
      </c>
      <c r="BT37" s="6"/>
      <c r="BU37" s="6">
        <v>230527.68</v>
      </c>
      <c r="BV37" s="6"/>
      <c r="BW37" s="6"/>
      <c r="BX37" s="6"/>
      <c r="BY37" s="6">
        <v>230527.68</v>
      </c>
      <c r="BZ37" s="6"/>
      <c r="CA37" s="6"/>
      <c r="CB37" s="6"/>
      <c r="CC37" s="6"/>
      <c r="CD37" s="6"/>
      <c r="CE37" s="6"/>
      <c r="CF37" s="6"/>
      <c r="CG37" s="6">
        <v>230527.68</v>
      </c>
      <c r="CH37" s="6"/>
      <c r="CI37" s="6"/>
      <c r="CJ37" s="6"/>
      <c r="CK37" s="6">
        <v>230527.68</v>
      </c>
      <c r="CL37" s="6"/>
      <c r="CM37" s="6"/>
      <c r="CN37" s="3"/>
    </row>
    <row r="38" spans="1:92" ht="126">
      <c r="A38" s="9" t="s">
        <v>64</v>
      </c>
      <c r="B38" s="21" t="s">
        <v>24</v>
      </c>
      <c r="C38" s="21" t="s">
        <v>25</v>
      </c>
      <c r="D38" s="21" t="s">
        <v>56</v>
      </c>
      <c r="E38" s="21" t="s">
        <v>65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21"/>
      <c r="U38" s="16"/>
      <c r="V38" s="17"/>
      <c r="W38" s="17"/>
      <c r="X38" s="17"/>
      <c r="Y38" s="17"/>
      <c r="Z38" s="18"/>
      <c r="AA38" s="19">
        <v>969734.43</v>
      </c>
      <c r="AB38" s="19"/>
      <c r="AC38" s="19"/>
      <c r="AD38" s="19"/>
      <c r="AE38" s="19"/>
      <c r="AF38" s="19"/>
      <c r="AG38" s="19"/>
      <c r="AH38" s="19">
        <v>969734.43</v>
      </c>
      <c r="AI38" s="19">
        <v>969734.43</v>
      </c>
      <c r="AJ38" s="19"/>
      <c r="AK38" s="19"/>
      <c r="AL38" s="19"/>
      <c r="AM38" s="19"/>
      <c r="AN38" s="19"/>
      <c r="AO38" s="19"/>
      <c r="AP38" s="19"/>
      <c r="AQ38" s="19"/>
      <c r="AR38" s="22">
        <v>969734.43</v>
      </c>
      <c r="AS38" s="6"/>
      <c r="AT38" s="6"/>
      <c r="AU38" s="6"/>
      <c r="AV38" s="6">
        <v>969734.43</v>
      </c>
      <c r="AW38" s="6"/>
      <c r="AX38" s="6">
        <v>1008112.21</v>
      </c>
      <c r="AY38" s="6"/>
      <c r="AZ38" s="6"/>
      <c r="BA38" s="6"/>
      <c r="BB38" s="6"/>
      <c r="BC38" s="6"/>
      <c r="BD38" s="6"/>
      <c r="BE38" s="6">
        <v>1008112.21</v>
      </c>
      <c r="BF38" s="6">
        <v>1008112.21</v>
      </c>
      <c r="BG38" s="6"/>
      <c r="BH38" s="6"/>
      <c r="BI38" s="6"/>
      <c r="BJ38" s="6"/>
      <c r="BK38" s="6"/>
      <c r="BL38" s="6"/>
      <c r="BM38" s="6"/>
      <c r="BN38" s="6"/>
      <c r="BO38" s="6">
        <v>1008112.21</v>
      </c>
      <c r="BP38" s="6"/>
      <c r="BQ38" s="6"/>
      <c r="BR38" s="6"/>
      <c r="BS38" s="6">
        <v>1008112.21</v>
      </c>
      <c r="BT38" s="6"/>
      <c r="BU38" s="6">
        <v>1047778.14</v>
      </c>
      <c r="BV38" s="6"/>
      <c r="BW38" s="6"/>
      <c r="BX38" s="6"/>
      <c r="BY38" s="6">
        <v>1047778.14</v>
      </c>
      <c r="BZ38" s="6"/>
      <c r="CA38" s="6"/>
      <c r="CB38" s="6"/>
      <c r="CC38" s="6"/>
      <c r="CD38" s="6"/>
      <c r="CE38" s="6"/>
      <c r="CF38" s="6"/>
      <c r="CG38" s="6">
        <v>1047778.14</v>
      </c>
      <c r="CH38" s="6"/>
      <c r="CI38" s="6"/>
      <c r="CJ38" s="6"/>
      <c r="CK38" s="6">
        <v>1047778.14</v>
      </c>
      <c r="CL38" s="6"/>
      <c r="CM38" s="6"/>
      <c r="CN38" s="3"/>
    </row>
    <row r="39" spans="1:92" ht="15.75">
      <c r="A39" s="10" t="s">
        <v>60</v>
      </c>
      <c r="B39" s="23" t="s">
        <v>24</v>
      </c>
      <c r="C39" s="23" t="s">
        <v>25</v>
      </c>
      <c r="D39" s="23" t="s">
        <v>56</v>
      </c>
      <c r="E39" s="23" t="s">
        <v>65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23" t="s">
        <v>61</v>
      </c>
      <c r="U39" s="16"/>
      <c r="V39" s="17"/>
      <c r="W39" s="17"/>
      <c r="X39" s="17"/>
      <c r="Y39" s="17"/>
      <c r="Z39" s="18"/>
      <c r="AA39" s="19">
        <v>969734.43</v>
      </c>
      <c r="AB39" s="19"/>
      <c r="AC39" s="19"/>
      <c r="AD39" s="19"/>
      <c r="AE39" s="19"/>
      <c r="AF39" s="19"/>
      <c r="AG39" s="19"/>
      <c r="AH39" s="19">
        <v>969734.43</v>
      </c>
      <c r="AI39" s="19">
        <v>969734.43</v>
      </c>
      <c r="AJ39" s="19"/>
      <c r="AK39" s="19"/>
      <c r="AL39" s="19"/>
      <c r="AM39" s="19"/>
      <c r="AN39" s="19"/>
      <c r="AO39" s="19"/>
      <c r="AP39" s="19"/>
      <c r="AQ39" s="19"/>
      <c r="AR39" s="24">
        <v>969734.43</v>
      </c>
      <c r="AS39" s="6"/>
      <c r="AT39" s="6"/>
      <c r="AU39" s="6"/>
      <c r="AV39" s="6">
        <v>969734.43</v>
      </c>
      <c r="AW39" s="6"/>
      <c r="AX39" s="6">
        <v>1008112.21</v>
      </c>
      <c r="AY39" s="6"/>
      <c r="AZ39" s="6"/>
      <c r="BA39" s="6"/>
      <c r="BB39" s="6"/>
      <c r="BC39" s="6"/>
      <c r="BD39" s="6"/>
      <c r="BE39" s="6">
        <v>1008112.21</v>
      </c>
      <c r="BF39" s="6">
        <v>1008112.21</v>
      </c>
      <c r="BG39" s="6"/>
      <c r="BH39" s="6"/>
      <c r="BI39" s="6"/>
      <c r="BJ39" s="6"/>
      <c r="BK39" s="6"/>
      <c r="BL39" s="6"/>
      <c r="BM39" s="6"/>
      <c r="BN39" s="6"/>
      <c r="BO39" s="6">
        <v>1008112.21</v>
      </c>
      <c r="BP39" s="6"/>
      <c r="BQ39" s="6"/>
      <c r="BR39" s="6"/>
      <c r="BS39" s="6">
        <v>1008112.21</v>
      </c>
      <c r="BT39" s="6"/>
      <c r="BU39" s="6">
        <v>1047778.14</v>
      </c>
      <c r="BV39" s="6"/>
      <c r="BW39" s="6"/>
      <c r="BX39" s="6"/>
      <c r="BY39" s="6">
        <v>1047778.14</v>
      </c>
      <c r="BZ39" s="6"/>
      <c r="CA39" s="6"/>
      <c r="CB39" s="6"/>
      <c r="CC39" s="6"/>
      <c r="CD39" s="6"/>
      <c r="CE39" s="6"/>
      <c r="CF39" s="6"/>
      <c r="CG39" s="6">
        <v>1047778.14</v>
      </c>
      <c r="CH39" s="6"/>
      <c r="CI39" s="6"/>
      <c r="CJ39" s="6"/>
      <c r="CK39" s="6">
        <v>1047778.14</v>
      </c>
      <c r="CL39" s="6"/>
      <c r="CM39" s="6"/>
      <c r="CN39" s="3"/>
    </row>
    <row r="40" spans="1:92" ht="94.5">
      <c r="A40" s="9" t="s">
        <v>66</v>
      </c>
      <c r="B40" s="21" t="s">
        <v>24</v>
      </c>
      <c r="C40" s="21" t="s">
        <v>25</v>
      </c>
      <c r="D40" s="21" t="s">
        <v>56</v>
      </c>
      <c r="E40" s="21" t="s">
        <v>67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1"/>
      <c r="U40" s="16"/>
      <c r="V40" s="17"/>
      <c r="W40" s="17"/>
      <c r="X40" s="17"/>
      <c r="Y40" s="17"/>
      <c r="Z40" s="18"/>
      <c r="AA40" s="19">
        <v>683961.47</v>
      </c>
      <c r="AB40" s="19"/>
      <c r="AC40" s="19"/>
      <c r="AD40" s="19"/>
      <c r="AE40" s="19"/>
      <c r="AF40" s="19"/>
      <c r="AG40" s="19"/>
      <c r="AH40" s="19">
        <v>683961.47</v>
      </c>
      <c r="AI40" s="19">
        <v>683961.47</v>
      </c>
      <c r="AJ40" s="19"/>
      <c r="AK40" s="19"/>
      <c r="AL40" s="19"/>
      <c r="AM40" s="19"/>
      <c r="AN40" s="19"/>
      <c r="AO40" s="19"/>
      <c r="AP40" s="19"/>
      <c r="AQ40" s="19"/>
      <c r="AR40" s="22">
        <v>683961.47</v>
      </c>
      <c r="AS40" s="6"/>
      <c r="AT40" s="6"/>
      <c r="AU40" s="6"/>
      <c r="AV40" s="6">
        <v>683961.47</v>
      </c>
      <c r="AW40" s="6"/>
      <c r="AX40" s="6">
        <v>707503.93</v>
      </c>
      <c r="AY40" s="6"/>
      <c r="AZ40" s="6"/>
      <c r="BA40" s="6"/>
      <c r="BB40" s="6"/>
      <c r="BC40" s="6"/>
      <c r="BD40" s="6"/>
      <c r="BE40" s="6">
        <v>707503.93</v>
      </c>
      <c r="BF40" s="6">
        <v>707503.93</v>
      </c>
      <c r="BG40" s="6"/>
      <c r="BH40" s="6"/>
      <c r="BI40" s="6"/>
      <c r="BJ40" s="6"/>
      <c r="BK40" s="6"/>
      <c r="BL40" s="6"/>
      <c r="BM40" s="6"/>
      <c r="BN40" s="6"/>
      <c r="BO40" s="6">
        <v>707503.93</v>
      </c>
      <c r="BP40" s="6"/>
      <c r="BQ40" s="6"/>
      <c r="BR40" s="6"/>
      <c r="BS40" s="6">
        <v>707503.93</v>
      </c>
      <c r="BT40" s="6"/>
      <c r="BU40" s="6">
        <v>734744.08</v>
      </c>
      <c r="BV40" s="6"/>
      <c r="BW40" s="6"/>
      <c r="BX40" s="6"/>
      <c r="BY40" s="6">
        <v>734744.08</v>
      </c>
      <c r="BZ40" s="6"/>
      <c r="CA40" s="6"/>
      <c r="CB40" s="6"/>
      <c r="CC40" s="6"/>
      <c r="CD40" s="6"/>
      <c r="CE40" s="6"/>
      <c r="CF40" s="6"/>
      <c r="CG40" s="6">
        <v>734744.08</v>
      </c>
      <c r="CH40" s="6"/>
      <c r="CI40" s="6"/>
      <c r="CJ40" s="6"/>
      <c r="CK40" s="6">
        <v>734744.08</v>
      </c>
      <c r="CL40" s="6"/>
      <c r="CM40" s="6"/>
      <c r="CN40" s="3"/>
    </row>
    <row r="41" spans="1:92" ht="15.75">
      <c r="A41" s="10" t="s">
        <v>60</v>
      </c>
      <c r="B41" s="23" t="s">
        <v>24</v>
      </c>
      <c r="C41" s="23" t="s">
        <v>25</v>
      </c>
      <c r="D41" s="23" t="s">
        <v>56</v>
      </c>
      <c r="E41" s="23" t="s">
        <v>67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23" t="s">
        <v>61</v>
      </c>
      <c r="U41" s="16"/>
      <c r="V41" s="17"/>
      <c r="W41" s="17"/>
      <c r="X41" s="17"/>
      <c r="Y41" s="17"/>
      <c r="Z41" s="18"/>
      <c r="AA41" s="19">
        <v>683961.47</v>
      </c>
      <c r="AB41" s="19"/>
      <c r="AC41" s="19"/>
      <c r="AD41" s="19"/>
      <c r="AE41" s="19"/>
      <c r="AF41" s="19"/>
      <c r="AG41" s="19"/>
      <c r="AH41" s="19">
        <v>683961.47</v>
      </c>
      <c r="AI41" s="19">
        <v>683961.47</v>
      </c>
      <c r="AJ41" s="19"/>
      <c r="AK41" s="19"/>
      <c r="AL41" s="19"/>
      <c r="AM41" s="19"/>
      <c r="AN41" s="19"/>
      <c r="AO41" s="19"/>
      <c r="AP41" s="19"/>
      <c r="AQ41" s="19"/>
      <c r="AR41" s="24">
        <v>683961.47</v>
      </c>
      <c r="AS41" s="6"/>
      <c r="AT41" s="6"/>
      <c r="AU41" s="6"/>
      <c r="AV41" s="6">
        <v>683961.47</v>
      </c>
      <c r="AW41" s="6"/>
      <c r="AX41" s="6">
        <v>707503.93</v>
      </c>
      <c r="AY41" s="6"/>
      <c r="AZ41" s="6"/>
      <c r="BA41" s="6"/>
      <c r="BB41" s="6"/>
      <c r="BC41" s="6"/>
      <c r="BD41" s="6"/>
      <c r="BE41" s="6">
        <v>707503.93</v>
      </c>
      <c r="BF41" s="6">
        <v>707503.93</v>
      </c>
      <c r="BG41" s="6"/>
      <c r="BH41" s="6"/>
      <c r="BI41" s="6"/>
      <c r="BJ41" s="6"/>
      <c r="BK41" s="6"/>
      <c r="BL41" s="6"/>
      <c r="BM41" s="6"/>
      <c r="BN41" s="6"/>
      <c r="BO41" s="6">
        <v>707503.93</v>
      </c>
      <c r="BP41" s="6"/>
      <c r="BQ41" s="6"/>
      <c r="BR41" s="6"/>
      <c r="BS41" s="6">
        <v>707503.93</v>
      </c>
      <c r="BT41" s="6"/>
      <c r="BU41" s="6">
        <v>734744.08</v>
      </c>
      <c r="BV41" s="6"/>
      <c r="BW41" s="6"/>
      <c r="BX41" s="6"/>
      <c r="BY41" s="6">
        <v>734744.08</v>
      </c>
      <c r="BZ41" s="6"/>
      <c r="CA41" s="6"/>
      <c r="CB41" s="6"/>
      <c r="CC41" s="6"/>
      <c r="CD41" s="6"/>
      <c r="CE41" s="6"/>
      <c r="CF41" s="6"/>
      <c r="CG41" s="6">
        <v>734744.08</v>
      </c>
      <c r="CH41" s="6"/>
      <c r="CI41" s="6"/>
      <c r="CJ41" s="6"/>
      <c r="CK41" s="6">
        <v>734744.08</v>
      </c>
      <c r="CL41" s="6"/>
      <c r="CM41" s="6"/>
      <c r="CN41" s="3"/>
    </row>
    <row r="42" spans="1:92" ht="94.5">
      <c r="A42" s="9" t="s">
        <v>68</v>
      </c>
      <c r="B42" s="21" t="s">
        <v>24</v>
      </c>
      <c r="C42" s="21" t="s">
        <v>25</v>
      </c>
      <c r="D42" s="21" t="s">
        <v>56</v>
      </c>
      <c r="E42" s="21" t="s">
        <v>69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1"/>
      <c r="U42" s="16"/>
      <c r="V42" s="17"/>
      <c r="W42" s="17"/>
      <c r="X42" s="17"/>
      <c r="Y42" s="17"/>
      <c r="Z42" s="18"/>
      <c r="AA42" s="19">
        <v>137204</v>
      </c>
      <c r="AB42" s="19"/>
      <c r="AC42" s="19"/>
      <c r="AD42" s="19"/>
      <c r="AE42" s="19"/>
      <c r="AF42" s="19"/>
      <c r="AG42" s="19"/>
      <c r="AH42" s="19">
        <v>137204</v>
      </c>
      <c r="AI42" s="19">
        <v>137204</v>
      </c>
      <c r="AJ42" s="19"/>
      <c r="AK42" s="19"/>
      <c r="AL42" s="19"/>
      <c r="AM42" s="19"/>
      <c r="AN42" s="19"/>
      <c r="AO42" s="19"/>
      <c r="AP42" s="19"/>
      <c r="AQ42" s="19"/>
      <c r="AR42" s="22">
        <v>137204</v>
      </c>
      <c r="AS42" s="6"/>
      <c r="AT42" s="6"/>
      <c r="AU42" s="6"/>
      <c r="AV42" s="6">
        <v>137204</v>
      </c>
      <c r="AW42" s="6"/>
      <c r="AX42" s="6">
        <v>141285.48000000001</v>
      </c>
      <c r="AY42" s="6"/>
      <c r="AZ42" s="6"/>
      <c r="BA42" s="6"/>
      <c r="BB42" s="6"/>
      <c r="BC42" s="6"/>
      <c r="BD42" s="6"/>
      <c r="BE42" s="6">
        <v>141285.48000000001</v>
      </c>
      <c r="BF42" s="6">
        <v>141285.48000000001</v>
      </c>
      <c r="BG42" s="6"/>
      <c r="BH42" s="6"/>
      <c r="BI42" s="6"/>
      <c r="BJ42" s="6"/>
      <c r="BK42" s="6"/>
      <c r="BL42" s="6"/>
      <c r="BM42" s="6"/>
      <c r="BN42" s="6"/>
      <c r="BO42" s="6">
        <v>141285.48000000001</v>
      </c>
      <c r="BP42" s="6"/>
      <c r="BQ42" s="6"/>
      <c r="BR42" s="6"/>
      <c r="BS42" s="6">
        <v>141285.48000000001</v>
      </c>
      <c r="BT42" s="6"/>
      <c r="BU42" s="6">
        <v>146570.23999999999</v>
      </c>
      <c r="BV42" s="6"/>
      <c r="BW42" s="6"/>
      <c r="BX42" s="6"/>
      <c r="BY42" s="6">
        <v>146570.23999999999</v>
      </c>
      <c r="BZ42" s="6"/>
      <c r="CA42" s="6"/>
      <c r="CB42" s="6"/>
      <c r="CC42" s="6"/>
      <c r="CD42" s="6"/>
      <c r="CE42" s="6"/>
      <c r="CF42" s="6"/>
      <c r="CG42" s="6">
        <v>146570.23999999999</v>
      </c>
      <c r="CH42" s="6"/>
      <c r="CI42" s="6"/>
      <c r="CJ42" s="6"/>
      <c r="CK42" s="6">
        <v>146570.23999999999</v>
      </c>
      <c r="CL42" s="6"/>
      <c r="CM42" s="6"/>
      <c r="CN42" s="3"/>
    </row>
    <row r="43" spans="1:92" ht="15.75">
      <c r="A43" s="10" t="s">
        <v>60</v>
      </c>
      <c r="B43" s="23" t="s">
        <v>24</v>
      </c>
      <c r="C43" s="23" t="s">
        <v>25</v>
      </c>
      <c r="D43" s="23" t="s">
        <v>56</v>
      </c>
      <c r="E43" s="23" t="s">
        <v>69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3" t="s">
        <v>61</v>
      </c>
      <c r="U43" s="16"/>
      <c r="V43" s="17"/>
      <c r="W43" s="17"/>
      <c r="X43" s="17"/>
      <c r="Y43" s="17"/>
      <c r="Z43" s="18"/>
      <c r="AA43" s="19">
        <v>137204</v>
      </c>
      <c r="AB43" s="19"/>
      <c r="AC43" s="19"/>
      <c r="AD43" s="19"/>
      <c r="AE43" s="19"/>
      <c r="AF43" s="19"/>
      <c r="AG43" s="19"/>
      <c r="AH43" s="19">
        <v>137204</v>
      </c>
      <c r="AI43" s="19">
        <v>137204</v>
      </c>
      <c r="AJ43" s="19"/>
      <c r="AK43" s="19"/>
      <c r="AL43" s="19"/>
      <c r="AM43" s="19"/>
      <c r="AN43" s="19"/>
      <c r="AO43" s="19"/>
      <c r="AP43" s="19"/>
      <c r="AQ43" s="19"/>
      <c r="AR43" s="24">
        <v>137204</v>
      </c>
      <c r="AS43" s="6"/>
      <c r="AT43" s="6"/>
      <c r="AU43" s="6"/>
      <c r="AV43" s="6">
        <v>137204</v>
      </c>
      <c r="AW43" s="6"/>
      <c r="AX43" s="6">
        <v>141285.48000000001</v>
      </c>
      <c r="AY43" s="6"/>
      <c r="AZ43" s="6"/>
      <c r="BA43" s="6"/>
      <c r="BB43" s="6"/>
      <c r="BC43" s="6"/>
      <c r="BD43" s="6"/>
      <c r="BE43" s="6">
        <v>141285.48000000001</v>
      </c>
      <c r="BF43" s="6">
        <v>141285.48000000001</v>
      </c>
      <c r="BG43" s="6"/>
      <c r="BH43" s="6"/>
      <c r="BI43" s="6"/>
      <c r="BJ43" s="6"/>
      <c r="BK43" s="6"/>
      <c r="BL43" s="6"/>
      <c r="BM43" s="6"/>
      <c r="BN43" s="6"/>
      <c r="BO43" s="6">
        <v>141285.48000000001</v>
      </c>
      <c r="BP43" s="6"/>
      <c r="BQ43" s="6"/>
      <c r="BR43" s="6"/>
      <c r="BS43" s="6">
        <v>141285.48000000001</v>
      </c>
      <c r="BT43" s="6"/>
      <c r="BU43" s="6">
        <v>146570.23999999999</v>
      </c>
      <c r="BV43" s="6"/>
      <c r="BW43" s="6"/>
      <c r="BX43" s="6"/>
      <c r="BY43" s="6">
        <v>146570.23999999999</v>
      </c>
      <c r="BZ43" s="6"/>
      <c r="CA43" s="6"/>
      <c r="CB43" s="6"/>
      <c r="CC43" s="6"/>
      <c r="CD43" s="6"/>
      <c r="CE43" s="6"/>
      <c r="CF43" s="6"/>
      <c r="CG43" s="6">
        <v>146570.23999999999</v>
      </c>
      <c r="CH43" s="6"/>
      <c r="CI43" s="6"/>
      <c r="CJ43" s="6"/>
      <c r="CK43" s="6">
        <v>146570.23999999999</v>
      </c>
      <c r="CL43" s="6"/>
      <c r="CM43" s="6"/>
      <c r="CN43" s="3"/>
    </row>
    <row r="44" spans="1:92" ht="47.25">
      <c r="A44" s="9" t="s">
        <v>70</v>
      </c>
      <c r="B44" s="21" t="s">
        <v>24</v>
      </c>
      <c r="C44" s="21" t="s">
        <v>25</v>
      </c>
      <c r="D44" s="21" t="s">
        <v>56</v>
      </c>
      <c r="E44" s="21" t="s">
        <v>71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21"/>
      <c r="U44" s="16"/>
      <c r="V44" s="17"/>
      <c r="W44" s="17"/>
      <c r="X44" s="17"/>
      <c r="Y44" s="17"/>
      <c r="Z44" s="18"/>
      <c r="AA44" s="19">
        <v>100000</v>
      </c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>
        <v>-34900</v>
      </c>
      <c r="AM44" s="19"/>
      <c r="AN44" s="19"/>
      <c r="AO44" s="19"/>
      <c r="AP44" s="19"/>
      <c r="AQ44" s="19"/>
      <c r="AR44" s="22">
        <f>AR45</f>
        <v>65091</v>
      </c>
      <c r="AS44" s="6"/>
      <c r="AT44" s="6"/>
      <c r="AU44" s="6"/>
      <c r="AV44" s="6"/>
      <c r="AW44" s="6"/>
      <c r="AX44" s="6">
        <v>50000</v>
      </c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>
        <v>50000</v>
      </c>
      <c r="BP44" s="6"/>
      <c r="BQ44" s="6"/>
      <c r="BR44" s="6"/>
      <c r="BS44" s="6"/>
      <c r="BT44" s="6"/>
      <c r="BU44" s="6">
        <v>50000</v>
      </c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>
        <v>50000</v>
      </c>
      <c r="CH44" s="6"/>
      <c r="CI44" s="6"/>
      <c r="CJ44" s="6"/>
      <c r="CK44" s="6"/>
      <c r="CL44" s="6"/>
      <c r="CM44" s="6"/>
      <c r="CN44" s="3"/>
    </row>
    <row r="45" spans="1:92" ht="47.25">
      <c r="A45" s="10" t="s">
        <v>40</v>
      </c>
      <c r="B45" s="23" t="s">
        <v>24</v>
      </c>
      <c r="C45" s="23" t="s">
        <v>25</v>
      </c>
      <c r="D45" s="23" t="s">
        <v>56</v>
      </c>
      <c r="E45" s="23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23" t="s">
        <v>41</v>
      </c>
      <c r="U45" s="16"/>
      <c r="V45" s="17"/>
      <c r="W45" s="17"/>
      <c r="X45" s="17"/>
      <c r="Y45" s="17"/>
      <c r="Z45" s="18"/>
      <c r="AA45" s="19">
        <v>100000</v>
      </c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>
        <v>-34900</v>
      </c>
      <c r="AM45" s="19"/>
      <c r="AN45" s="19"/>
      <c r="AO45" s="19"/>
      <c r="AP45" s="19"/>
      <c r="AQ45" s="19"/>
      <c r="AR45" s="24">
        <v>65091</v>
      </c>
      <c r="AS45" s="6"/>
      <c r="AT45" s="6"/>
      <c r="AU45" s="6"/>
      <c r="AV45" s="6"/>
      <c r="AW45" s="6"/>
      <c r="AX45" s="6">
        <v>50000</v>
      </c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>
        <v>50000</v>
      </c>
      <c r="BP45" s="6"/>
      <c r="BQ45" s="6"/>
      <c r="BR45" s="6"/>
      <c r="BS45" s="6"/>
      <c r="BT45" s="6"/>
      <c r="BU45" s="6">
        <v>50000</v>
      </c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>
        <v>50000</v>
      </c>
      <c r="CH45" s="6"/>
      <c r="CI45" s="6"/>
      <c r="CJ45" s="6"/>
      <c r="CK45" s="6"/>
      <c r="CL45" s="6"/>
      <c r="CM45" s="6"/>
      <c r="CN45" s="3"/>
    </row>
    <row r="46" spans="1:92" ht="31.5">
      <c r="A46" s="9" t="s">
        <v>72</v>
      </c>
      <c r="B46" s="21" t="s">
        <v>24</v>
      </c>
      <c r="C46" s="21" t="s">
        <v>25</v>
      </c>
      <c r="D46" s="21" t="s">
        <v>56</v>
      </c>
      <c r="E46" s="21" t="s">
        <v>73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21"/>
      <c r="U46" s="16"/>
      <c r="V46" s="17"/>
      <c r="W46" s="17"/>
      <c r="X46" s="17"/>
      <c r="Y46" s="17"/>
      <c r="Z46" s="18"/>
      <c r="AA46" s="19">
        <v>25000</v>
      </c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>
        <v>-3125.3</v>
      </c>
      <c r="AM46" s="19"/>
      <c r="AN46" s="19"/>
      <c r="AO46" s="19"/>
      <c r="AP46" s="19"/>
      <c r="AQ46" s="19"/>
      <c r="AR46" s="22">
        <v>21874.7</v>
      </c>
      <c r="AS46" s="6"/>
      <c r="AT46" s="6"/>
      <c r="AU46" s="6"/>
      <c r="AV46" s="6"/>
      <c r="AW46" s="6"/>
      <c r="AX46" s="6">
        <v>25000</v>
      </c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>
        <v>25000</v>
      </c>
      <c r="BP46" s="6"/>
      <c r="BQ46" s="6"/>
      <c r="BR46" s="6"/>
      <c r="BS46" s="6"/>
      <c r="BT46" s="6"/>
      <c r="BU46" s="6">
        <v>25000</v>
      </c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>
        <v>25000</v>
      </c>
      <c r="CH46" s="6"/>
      <c r="CI46" s="6"/>
      <c r="CJ46" s="6"/>
      <c r="CK46" s="6"/>
      <c r="CL46" s="6"/>
      <c r="CM46" s="6"/>
      <c r="CN46" s="3"/>
    </row>
    <row r="47" spans="1:92" ht="15.75">
      <c r="A47" s="10" t="s">
        <v>53</v>
      </c>
      <c r="B47" s="23" t="s">
        <v>24</v>
      </c>
      <c r="C47" s="23" t="s">
        <v>25</v>
      </c>
      <c r="D47" s="23" t="s">
        <v>56</v>
      </c>
      <c r="E47" s="23" t="s">
        <v>73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23" t="s">
        <v>54</v>
      </c>
      <c r="U47" s="16"/>
      <c r="V47" s="17"/>
      <c r="W47" s="17"/>
      <c r="X47" s="17"/>
      <c r="Y47" s="17"/>
      <c r="Z47" s="18"/>
      <c r="AA47" s="19">
        <v>25000</v>
      </c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>
        <v>-3125.3</v>
      </c>
      <c r="AM47" s="19"/>
      <c r="AN47" s="19"/>
      <c r="AO47" s="19"/>
      <c r="AP47" s="19"/>
      <c r="AQ47" s="19"/>
      <c r="AR47" s="24">
        <v>21874.7</v>
      </c>
      <c r="AS47" s="6"/>
      <c r="AT47" s="6"/>
      <c r="AU47" s="6"/>
      <c r="AV47" s="6"/>
      <c r="AW47" s="6"/>
      <c r="AX47" s="6">
        <v>25000</v>
      </c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>
        <v>25000</v>
      </c>
      <c r="BP47" s="6"/>
      <c r="BQ47" s="6"/>
      <c r="BR47" s="6"/>
      <c r="BS47" s="6"/>
      <c r="BT47" s="6"/>
      <c r="BU47" s="6">
        <v>25000</v>
      </c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>
        <v>25000</v>
      </c>
      <c r="CH47" s="6"/>
      <c r="CI47" s="6"/>
      <c r="CJ47" s="6"/>
      <c r="CK47" s="6"/>
      <c r="CL47" s="6"/>
      <c r="CM47" s="6"/>
      <c r="CN47" s="3"/>
    </row>
    <row r="48" spans="1:92" ht="63">
      <c r="A48" s="9" t="s">
        <v>74</v>
      </c>
      <c r="B48" s="21" t="s">
        <v>24</v>
      </c>
      <c r="C48" s="21" t="s">
        <v>25</v>
      </c>
      <c r="D48" s="21" t="s">
        <v>56</v>
      </c>
      <c r="E48" s="21" t="s">
        <v>75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21"/>
      <c r="U48" s="16"/>
      <c r="V48" s="17"/>
      <c r="W48" s="17"/>
      <c r="X48" s="17"/>
      <c r="Y48" s="17"/>
      <c r="Z48" s="18"/>
      <c r="AA48" s="19">
        <v>450000</v>
      </c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>
        <v>-25700</v>
      </c>
      <c r="AM48" s="19"/>
      <c r="AN48" s="19"/>
      <c r="AO48" s="19"/>
      <c r="AP48" s="19"/>
      <c r="AQ48" s="19"/>
      <c r="AR48" s="22">
        <f>AR49</f>
        <v>424272.96</v>
      </c>
      <c r="AS48" s="6"/>
      <c r="AT48" s="6"/>
      <c r="AU48" s="6"/>
      <c r="AV48" s="6"/>
      <c r="AW48" s="6"/>
      <c r="AX48" s="6">
        <v>450000</v>
      </c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>
        <v>450000</v>
      </c>
      <c r="BP48" s="6"/>
      <c r="BQ48" s="6"/>
      <c r="BR48" s="6"/>
      <c r="BS48" s="6"/>
      <c r="BT48" s="6"/>
      <c r="BU48" s="6">
        <v>450000</v>
      </c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>
        <v>450000</v>
      </c>
      <c r="CH48" s="6"/>
      <c r="CI48" s="6"/>
      <c r="CJ48" s="6"/>
      <c r="CK48" s="6"/>
      <c r="CL48" s="6"/>
      <c r="CM48" s="6"/>
      <c r="CN48" s="3"/>
    </row>
    <row r="49" spans="1:92" ht="47.25">
      <c r="A49" s="10" t="s">
        <v>40</v>
      </c>
      <c r="B49" s="23" t="s">
        <v>24</v>
      </c>
      <c r="C49" s="23" t="s">
        <v>25</v>
      </c>
      <c r="D49" s="23" t="s">
        <v>56</v>
      </c>
      <c r="E49" s="23" t="s">
        <v>75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23" t="s">
        <v>41</v>
      </c>
      <c r="U49" s="16"/>
      <c r="V49" s="17"/>
      <c r="W49" s="17"/>
      <c r="X49" s="17"/>
      <c r="Y49" s="17"/>
      <c r="Z49" s="18"/>
      <c r="AA49" s="19">
        <v>450000</v>
      </c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>
        <v>-25700</v>
      </c>
      <c r="AM49" s="19"/>
      <c r="AN49" s="19"/>
      <c r="AO49" s="19"/>
      <c r="AP49" s="19"/>
      <c r="AQ49" s="19"/>
      <c r="AR49" s="24">
        <v>424272.96</v>
      </c>
      <c r="AS49" s="6"/>
      <c r="AT49" s="6"/>
      <c r="AU49" s="6"/>
      <c r="AV49" s="6"/>
      <c r="AW49" s="6"/>
      <c r="AX49" s="6">
        <v>450000</v>
      </c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>
        <v>450000</v>
      </c>
      <c r="BP49" s="6"/>
      <c r="BQ49" s="6"/>
      <c r="BR49" s="6"/>
      <c r="BS49" s="6"/>
      <c r="BT49" s="6"/>
      <c r="BU49" s="6">
        <v>450000</v>
      </c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>
        <v>450000</v>
      </c>
      <c r="CH49" s="6"/>
      <c r="CI49" s="6"/>
      <c r="CJ49" s="6"/>
      <c r="CK49" s="6"/>
      <c r="CL49" s="6"/>
      <c r="CM49" s="6"/>
      <c r="CN49" s="3"/>
    </row>
    <row r="50" spans="1:92" ht="78.75">
      <c r="A50" s="9" t="s">
        <v>76</v>
      </c>
      <c r="B50" s="21" t="s">
        <v>24</v>
      </c>
      <c r="C50" s="21" t="s">
        <v>25</v>
      </c>
      <c r="D50" s="21" t="s">
        <v>56</v>
      </c>
      <c r="E50" s="21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21"/>
      <c r="U50" s="16"/>
      <c r="V50" s="17"/>
      <c r="W50" s="17"/>
      <c r="X50" s="17"/>
      <c r="Y50" s="17"/>
      <c r="Z50" s="18"/>
      <c r="AA50" s="19">
        <v>41864.589999999997</v>
      </c>
      <c r="AB50" s="19"/>
      <c r="AC50" s="19"/>
      <c r="AD50" s="19"/>
      <c r="AE50" s="19"/>
      <c r="AF50" s="19"/>
      <c r="AG50" s="19"/>
      <c r="AH50" s="19">
        <v>41864.589999999997</v>
      </c>
      <c r="AI50" s="19">
        <v>41864.589999999997</v>
      </c>
      <c r="AJ50" s="19"/>
      <c r="AK50" s="19"/>
      <c r="AL50" s="19"/>
      <c r="AM50" s="19"/>
      <c r="AN50" s="19"/>
      <c r="AO50" s="19"/>
      <c r="AP50" s="19"/>
      <c r="AQ50" s="19"/>
      <c r="AR50" s="22">
        <v>41864.589999999997</v>
      </c>
      <c r="AS50" s="6"/>
      <c r="AT50" s="6"/>
      <c r="AU50" s="6"/>
      <c r="AV50" s="6">
        <v>41864.589999999997</v>
      </c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3"/>
    </row>
    <row r="51" spans="1:92" ht="15.75">
      <c r="A51" s="10" t="s">
        <v>60</v>
      </c>
      <c r="B51" s="23" t="s">
        <v>24</v>
      </c>
      <c r="C51" s="23" t="s">
        <v>25</v>
      </c>
      <c r="D51" s="23" t="s">
        <v>56</v>
      </c>
      <c r="E51" s="23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23" t="s">
        <v>61</v>
      </c>
      <c r="U51" s="16"/>
      <c r="V51" s="17"/>
      <c r="W51" s="17"/>
      <c r="X51" s="17"/>
      <c r="Y51" s="17"/>
      <c r="Z51" s="18"/>
      <c r="AA51" s="19">
        <v>41864.589999999997</v>
      </c>
      <c r="AB51" s="19"/>
      <c r="AC51" s="19"/>
      <c r="AD51" s="19"/>
      <c r="AE51" s="19"/>
      <c r="AF51" s="19"/>
      <c r="AG51" s="19"/>
      <c r="AH51" s="19">
        <v>41864.589999999997</v>
      </c>
      <c r="AI51" s="19">
        <v>41864.589999999997</v>
      </c>
      <c r="AJ51" s="19"/>
      <c r="AK51" s="19"/>
      <c r="AL51" s="19"/>
      <c r="AM51" s="19"/>
      <c r="AN51" s="19"/>
      <c r="AO51" s="19"/>
      <c r="AP51" s="19"/>
      <c r="AQ51" s="19"/>
      <c r="AR51" s="24">
        <v>41864.589999999997</v>
      </c>
      <c r="AS51" s="6"/>
      <c r="AT51" s="6"/>
      <c r="AU51" s="6"/>
      <c r="AV51" s="6">
        <v>41864.589999999997</v>
      </c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3"/>
    </row>
    <row r="52" spans="1:92" ht="15.75">
      <c r="A52" s="7" t="s">
        <v>78</v>
      </c>
      <c r="B52" s="15" t="s">
        <v>24</v>
      </c>
      <c r="C52" s="15" t="s">
        <v>28</v>
      </c>
      <c r="D52" s="15" t="s">
        <v>26</v>
      </c>
      <c r="E52" s="15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5"/>
      <c r="U52" s="16"/>
      <c r="V52" s="17"/>
      <c r="W52" s="17"/>
      <c r="X52" s="17"/>
      <c r="Y52" s="17"/>
      <c r="Z52" s="18"/>
      <c r="AA52" s="19"/>
      <c r="AB52" s="19">
        <v>346400</v>
      </c>
      <c r="AC52" s="19"/>
      <c r="AD52" s="19"/>
      <c r="AE52" s="19"/>
      <c r="AF52" s="19"/>
      <c r="AG52" s="19"/>
      <c r="AH52" s="19"/>
      <c r="AI52" s="19"/>
      <c r="AJ52" s="19"/>
      <c r="AK52" s="19"/>
      <c r="AL52" s="19">
        <v>346400</v>
      </c>
      <c r="AM52" s="19">
        <v>346400</v>
      </c>
      <c r="AN52" s="19"/>
      <c r="AO52" s="19"/>
      <c r="AP52" s="19"/>
      <c r="AQ52" s="19"/>
      <c r="AR52" s="20">
        <v>346400</v>
      </c>
      <c r="AS52" s="6">
        <v>346400</v>
      </c>
      <c r="AT52" s="6"/>
      <c r="AU52" s="6"/>
      <c r="AV52" s="6"/>
      <c r="AW52" s="6"/>
      <c r="AX52" s="6"/>
      <c r="AY52" s="6">
        <v>380300</v>
      </c>
      <c r="AZ52" s="6"/>
      <c r="BA52" s="6"/>
      <c r="BB52" s="6"/>
      <c r="BC52" s="6"/>
      <c r="BD52" s="6"/>
      <c r="BE52" s="6"/>
      <c r="BF52" s="6"/>
      <c r="BG52" s="6"/>
      <c r="BH52" s="6"/>
      <c r="BI52" s="6">
        <v>380300</v>
      </c>
      <c r="BJ52" s="6">
        <v>380300</v>
      </c>
      <c r="BK52" s="6"/>
      <c r="BL52" s="6"/>
      <c r="BM52" s="6"/>
      <c r="BN52" s="6"/>
      <c r="BO52" s="6">
        <v>380300</v>
      </c>
      <c r="BP52" s="6">
        <v>380300</v>
      </c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>
        <v>414800</v>
      </c>
      <c r="CB52" s="6">
        <v>414800</v>
      </c>
      <c r="CC52" s="6"/>
      <c r="CD52" s="6"/>
      <c r="CE52" s="6"/>
      <c r="CF52" s="6"/>
      <c r="CG52" s="6">
        <v>414800</v>
      </c>
      <c r="CH52" s="6">
        <v>414800</v>
      </c>
      <c r="CI52" s="6"/>
      <c r="CJ52" s="6"/>
      <c r="CK52" s="6"/>
      <c r="CL52" s="6"/>
      <c r="CM52" s="6"/>
      <c r="CN52" s="3"/>
    </row>
    <row r="53" spans="1:92" ht="31.5">
      <c r="A53" s="7" t="s">
        <v>79</v>
      </c>
      <c r="B53" s="15" t="s">
        <v>24</v>
      </c>
      <c r="C53" s="15" t="s">
        <v>28</v>
      </c>
      <c r="D53" s="15" t="s">
        <v>36</v>
      </c>
      <c r="E53" s="15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5"/>
      <c r="U53" s="16"/>
      <c r="V53" s="17"/>
      <c r="W53" s="17"/>
      <c r="X53" s="17"/>
      <c r="Y53" s="17"/>
      <c r="Z53" s="18"/>
      <c r="AA53" s="19"/>
      <c r="AB53" s="19">
        <v>346400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>
        <v>346400</v>
      </c>
      <c r="AM53" s="19">
        <v>346400</v>
      </c>
      <c r="AN53" s="19"/>
      <c r="AO53" s="19"/>
      <c r="AP53" s="19"/>
      <c r="AQ53" s="19"/>
      <c r="AR53" s="20">
        <v>346400</v>
      </c>
      <c r="AS53" s="6">
        <v>346400</v>
      </c>
      <c r="AT53" s="6"/>
      <c r="AU53" s="6"/>
      <c r="AV53" s="6"/>
      <c r="AW53" s="6"/>
      <c r="AX53" s="6"/>
      <c r="AY53" s="6">
        <v>380300</v>
      </c>
      <c r="AZ53" s="6"/>
      <c r="BA53" s="6"/>
      <c r="BB53" s="6"/>
      <c r="BC53" s="6"/>
      <c r="BD53" s="6"/>
      <c r="BE53" s="6"/>
      <c r="BF53" s="6"/>
      <c r="BG53" s="6"/>
      <c r="BH53" s="6"/>
      <c r="BI53" s="6">
        <v>380300</v>
      </c>
      <c r="BJ53" s="6">
        <v>380300</v>
      </c>
      <c r="BK53" s="6"/>
      <c r="BL53" s="6"/>
      <c r="BM53" s="6"/>
      <c r="BN53" s="6"/>
      <c r="BO53" s="6">
        <v>380300</v>
      </c>
      <c r="BP53" s="6">
        <v>380300</v>
      </c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>
        <v>414800</v>
      </c>
      <c r="CB53" s="6">
        <v>414800</v>
      </c>
      <c r="CC53" s="6"/>
      <c r="CD53" s="6"/>
      <c r="CE53" s="6"/>
      <c r="CF53" s="6"/>
      <c r="CG53" s="6">
        <v>414800</v>
      </c>
      <c r="CH53" s="6">
        <v>414800</v>
      </c>
      <c r="CI53" s="6"/>
      <c r="CJ53" s="6"/>
      <c r="CK53" s="6"/>
      <c r="CL53" s="6"/>
      <c r="CM53" s="6"/>
      <c r="CN53" s="3"/>
    </row>
    <row r="54" spans="1:92" ht="47.25">
      <c r="A54" s="9" t="s">
        <v>80</v>
      </c>
      <c r="B54" s="21" t="s">
        <v>24</v>
      </c>
      <c r="C54" s="21" t="s">
        <v>28</v>
      </c>
      <c r="D54" s="21" t="s">
        <v>36</v>
      </c>
      <c r="E54" s="21" t="s">
        <v>81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1"/>
      <c r="U54" s="16"/>
      <c r="V54" s="17"/>
      <c r="W54" s="17"/>
      <c r="X54" s="17"/>
      <c r="Y54" s="17"/>
      <c r="Z54" s="18"/>
      <c r="AA54" s="19"/>
      <c r="AB54" s="19">
        <v>346400</v>
      </c>
      <c r="AC54" s="19"/>
      <c r="AD54" s="19"/>
      <c r="AE54" s="19"/>
      <c r="AF54" s="19"/>
      <c r="AG54" s="19"/>
      <c r="AH54" s="19"/>
      <c r="AI54" s="19"/>
      <c r="AJ54" s="19"/>
      <c r="AK54" s="19"/>
      <c r="AL54" s="19">
        <v>346400</v>
      </c>
      <c r="AM54" s="19">
        <v>346400</v>
      </c>
      <c r="AN54" s="19"/>
      <c r="AO54" s="19"/>
      <c r="AP54" s="19"/>
      <c r="AQ54" s="19"/>
      <c r="AR54" s="22">
        <v>346400</v>
      </c>
      <c r="AS54" s="6">
        <v>346400</v>
      </c>
      <c r="AT54" s="6"/>
      <c r="AU54" s="6"/>
      <c r="AV54" s="6"/>
      <c r="AW54" s="6"/>
      <c r="AX54" s="6"/>
      <c r="AY54" s="6">
        <v>380300</v>
      </c>
      <c r="AZ54" s="6"/>
      <c r="BA54" s="6"/>
      <c r="BB54" s="6"/>
      <c r="BC54" s="6"/>
      <c r="BD54" s="6"/>
      <c r="BE54" s="6"/>
      <c r="BF54" s="6"/>
      <c r="BG54" s="6"/>
      <c r="BH54" s="6"/>
      <c r="BI54" s="6">
        <v>380300</v>
      </c>
      <c r="BJ54" s="6">
        <v>380300</v>
      </c>
      <c r="BK54" s="6"/>
      <c r="BL54" s="6"/>
      <c r="BM54" s="6"/>
      <c r="BN54" s="6"/>
      <c r="BO54" s="6">
        <v>380300</v>
      </c>
      <c r="BP54" s="6">
        <v>380300</v>
      </c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>
        <v>414800</v>
      </c>
      <c r="CB54" s="6">
        <v>414800</v>
      </c>
      <c r="CC54" s="6"/>
      <c r="CD54" s="6"/>
      <c r="CE54" s="6"/>
      <c r="CF54" s="6"/>
      <c r="CG54" s="6">
        <v>414800</v>
      </c>
      <c r="CH54" s="6">
        <v>414800</v>
      </c>
      <c r="CI54" s="6"/>
      <c r="CJ54" s="6"/>
      <c r="CK54" s="6"/>
      <c r="CL54" s="6"/>
      <c r="CM54" s="6"/>
      <c r="CN54" s="3"/>
    </row>
    <row r="55" spans="1:92" ht="94.5">
      <c r="A55" s="10" t="s">
        <v>32</v>
      </c>
      <c r="B55" s="23" t="s">
        <v>24</v>
      </c>
      <c r="C55" s="23" t="s">
        <v>28</v>
      </c>
      <c r="D55" s="23" t="s">
        <v>36</v>
      </c>
      <c r="E55" s="23" t="s">
        <v>81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3" t="s">
        <v>33</v>
      </c>
      <c r="U55" s="16"/>
      <c r="V55" s="17"/>
      <c r="W55" s="17"/>
      <c r="X55" s="17"/>
      <c r="Y55" s="17"/>
      <c r="Z55" s="18"/>
      <c r="AA55" s="19"/>
      <c r="AB55" s="19">
        <v>328104</v>
      </c>
      <c r="AC55" s="19"/>
      <c r="AD55" s="19"/>
      <c r="AE55" s="19"/>
      <c r="AF55" s="19"/>
      <c r="AG55" s="19"/>
      <c r="AH55" s="19"/>
      <c r="AI55" s="19"/>
      <c r="AJ55" s="19"/>
      <c r="AK55" s="19"/>
      <c r="AL55" s="19">
        <v>328104</v>
      </c>
      <c r="AM55" s="19">
        <v>328104</v>
      </c>
      <c r="AN55" s="19"/>
      <c r="AO55" s="19"/>
      <c r="AP55" s="19"/>
      <c r="AQ55" s="19"/>
      <c r="AR55" s="24">
        <v>328104</v>
      </c>
      <c r="AS55" s="6">
        <v>328104</v>
      </c>
      <c r="AT55" s="6"/>
      <c r="AU55" s="6"/>
      <c r="AV55" s="6"/>
      <c r="AW55" s="6"/>
      <c r="AX55" s="6"/>
      <c r="AY55" s="6">
        <v>359352</v>
      </c>
      <c r="AZ55" s="6"/>
      <c r="BA55" s="6"/>
      <c r="BB55" s="6"/>
      <c r="BC55" s="6"/>
      <c r="BD55" s="6"/>
      <c r="BE55" s="6"/>
      <c r="BF55" s="6"/>
      <c r="BG55" s="6"/>
      <c r="BH55" s="6"/>
      <c r="BI55" s="6">
        <v>359352</v>
      </c>
      <c r="BJ55" s="6">
        <v>359352</v>
      </c>
      <c r="BK55" s="6"/>
      <c r="BL55" s="6"/>
      <c r="BM55" s="6"/>
      <c r="BN55" s="6"/>
      <c r="BO55" s="6">
        <v>359352</v>
      </c>
      <c r="BP55" s="6">
        <v>359352</v>
      </c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>
        <v>390600</v>
      </c>
      <c r="CB55" s="6">
        <v>390600</v>
      </c>
      <c r="CC55" s="6"/>
      <c r="CD55" s="6"/>
      <c r="CE55" s="6"/>
      <c r="CF55" s="6"/>
      <c r="CG55" s="6">
        <v>390600</v>
      </c>
      <c r="CH55" s="6">
        <v>390600</v>
      </c>
      <c r="CI55" s="6"/>
      <c r="CJ55" s="6"/>
      <c r="CK55" s="6"/>
      <c r="CL55" s="6"/>
      <c r="CM55" s="6"/>
      <c r="CN55" s="3"/>
    </row>
    <row r="56" spans="1:92" ht="47.25">
      <c r="A56" s="10" t="s">
        <v>40</v>
      </c>
      <c r="B56" s="23" t="s">
        <v>24</v>
      </c>
      <c r="C56" s="23" t="s">
        <v>28</v>
      </c>
      <c r="D56" s="23" t="s">
        <v>36</v>
      </c>
      <c r="E56" s="23" t="s">
        <v>81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23" t="s">
        <v>41</v>
      </c>
      <c r="U56" s="16"/>
      <c r="V56" s="17"/>
      <c r="W56" s="17"/>
      <c r="X56" s="17"/>
      <c r="Y56" s="17"/>
      <c r="Z56" s="18"/>
      <c r="AA56" s="19"/>
      <c r="AB56" s="19">
        <v>18296</v>
      </c>
      <c r="AC56" s="19"/>
      <c r="AD56" s="19"/>
      <c r="AE56" s="19"/>
      <c r="AF56" s="19"/>
      <c r="AG56" s="19"/>
      <c r="AH56" s="19"/>
      <c r="AI56" s="19"/>
      <c r="AJ56" s="19"/>
      <c r="AK56" s="19"/>
      <c r="AL56" s="19">
        <v>18296</v>
      </c>
      <c r="AM56" s="19">
        <v>18296</v>
      </c>
      <c r="AN56" s="19"/>
      <c r="AO56" s="19"/>
      <c r="AP56" s="19"/>
      <c r="AQ56" s="19"/>
      <c r="AR56" s="24">
        <v>18296</v>
      </c>
      <c r="AS56" s="6">
        <v>18296</v>
      </c>
      <c r="AT56" s="6"/>
      <c r="AU56" s="6"/>
      <c r="AV56" s="6"/>
      <c r="AW56" s="6"/>
      <c r="AX56" s="6"/>
      <c r="AY56" s="6">
        <v>20948</v>
      </c>
      <c r="AZ56" s="6"/>
      <c r="BA56" s="6"/>
      <c r="BB56" s="6"/>
      <c r="BC56" s="6"/>
      <c r="BD56" s="6"/>
      <c r="BE56" s="6"/>
      <c r="BF56" s="6"/>
      <c r="BG56" s="6"/>
      <c r="BH56" s="6"/>
      <c r="BI56" s="6">
        <v>20948</v>
      </c>
      <c r="BJ56" s="6">
        <v>20948</v>
      </c>
      <c r="BK56" s="6"/>
      <c r="BL56" s="6"/>
      <c r="BM56" s="6"/>
      <c r="BN56" s="6"/>
      <c r="BO56" s="6">
        <v>20948</v>
      </c>
      <c r="BP56" s="6">
        <v>20948</v>
      </c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>
        <v>24200</v>
      </c>
      <c r="CB56" s="6">
        <v>24200</v>
      </c>
      <c r="CC56" s="6"/>
      <c r="CD56" s="6"/>
      <c r="CE56" s="6"/>
      <c r="CF56" s="6"/>
      <c r="CG56" s="6">
        <v>24200</v>
      </c>
      <c r="CH56" s="6">
        <v>24200</v>
      </c>
      <c r="CI56" s="6"/>
      <c r="CJ56" s="6"/>
      <c r="CK56" s="6"/>
      <c r="CL56" s="6"/>
      <c r="CM56" s="6"/>
      <c r="CN56" s="3"/>
    </row>
    <row r="57" spans="1:92" ht="47.25">
      <c r="A57" s="7" t="s">
        <v>82</v>
      </c>
      <c r="B57" s="15" t="s">
        <v>24</v>
      </c>
      <c r="C57" s="15" t="s">
        <v>36</v>
      </c>
      <c r="D57" s="15" t="s">
        <v>26</v>
      </c>
      <c r="E57" s="15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5"/>
      <c r="U57" s="16"/>
      <c r="V57" s="17"/>
      <c r="W57" s="17"/>
      <c r="X57" s="17"/>
      <c r="Y57" s="17"/>
      <c r="Z57" s="18"/>
      <c r="AA57" s="19">
        <v>1259270</v>
      </c>
      <c r="AB57" s="19"/>
      <c r="AC57" s="19"/>
      <c r="AD57" s="19"/>
      <c r="AE57" s="19"/>
      <c r="AF57" s="19">
        <v>1555730</v>
      </c>
      <c r="AG57" s="19"/>
      <c r="AH57" s="19"/>
      <c r="AI57" s="19"/>
      <c r="AJ57" s="19"/>
      <c r="AK57" s="19"/>
      <c r="AL57" s="19">
        <v>1940730</v>
      </c>
      <c r="AM57" s="19"/>
      <c r="AN57" s="19"/>
      <c r="AO57" s="19">
        <v>1555730</v>
      </c>
      <c r="AP57" s="19"/>
      <c r="AQ57" s="19"/>
      <c r="AR57" s="20">
        <f>AR58+AR61</f>
        <v>3150454.33</v>
      </c>
      <c r="AS57" s="6"/>
      <c r="AT57" s="6"/>
      <c r="AU57" s="6">
        <v>1555730</v>
      </c>
      <c r="AV57" s="6"/>
      <c r="AW57" s="6"/>
      <c r="AX57" s="6">
        <v>1159270</v>
      </c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>
        <v>1159270</v>
      </c>
      <c r="BP57" s="6"/>
      <c r="BQ57" s="6"/>
      <c r="BR57" s="6"/>
      <c r="BS57" s="6"/>
      <c r="BT57" s="6"/>
      <c r="BU57" s="6">
        <v>1159270</v>
      </c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>
        <v>1159270</v>
      </c>
      <c r="CH57" s="6"/>
      <c r="CI57" s="6"/>
      <c r="CJ57" s="6"/>
      <c r="CK57" s="6"/>
      <c r="CL57" s="6"/>
      <c r="CM57" s="6"/>
      <c r="CN57" s="3"/>
    </row>
    <row r="58" spans="1:92" ht="63">
      <c r="A58" s="7" t="s">
        <v>84</v>
      </c>
      <c r="B58" s="15" t="s">
        <v>24</v>
      </c>
      <c r="C58" s="15" t="s">
        <v>36</v>
      </c>
      <c r="D58" s="15" t="s">
        <v>83</v>
      </c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5"/>
      <c r="U58" s="16"/>
      <c r="V58" s="17"/>
      <c r="W58" s="17"/>
      <c r="X58" s="17"/>
      <c r="Y58" s="17"/>
      <c r="Z58" s="18"/>
      <c r="AA58" s="19">
        <v>1244270</v>
      </c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>
        <v>-844270</v>
      </c>
      <c r="AM58" s="19"/>
      <c r="AN58" s="19"/>
      <c r="AO58" s="19"/>
      <c r="AP58" s="19"/>
      <c r="AQ58" s="19"/>
      <c r="AR58" s="20">
        <f>AR59</f>
        <v>355000</v>
      </c>
      <c r="AS58" s="6"/>
      <c r="AT58" s="6"/>
      <c r="AU58" s="6"/>
      <c r="AV58" s="6"/>
      <c r="AW58" s="6"/>
      <c r="AX58" s="6">
        <v>1144270</v>
      </c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>
        <v>1144270</v>
      </c>
      <c r="BP58" s="6"/>
      <c r="BQ58" s="6"/>
      <c r="BR58" s="6"/>
      <c r="BS58" s="6"/>
      <c r="BT58" s="6"/>
      <c r="BU58" s="6">
        <v>1144270</v>
      </c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>
        <v>1144270</v>
      </c>
      <c r="CH58" s="6"/>
      <c r="CI58" s="6"/>
      <c r="CJ58" s="6"/>
      <c r="CK58" s="6"/>
      <c r="CL58" s="6"/>
      <c r="CM58" s="6"/>
      <c r="CN58" s="3"/>
    </row>
    <row r="59" spans="1:92" ht="47.25">
      <c r="A59" s="9" t="s">
        <v>85</v>
      </c>
      <c r="B59" s="21" t="s">
        <v>24</v>
      </c>
      <c r="C59" s="21" t="s">
        <v>36</v>
      </c>
      <c r="D59" s="21" t="s">
        <v>83</v>
      </c>
      <c r="E59" s="21" t="s">
        <v>86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21"/>
      <c r="U59" s="16"/>
      <c r="V59" s="17"/>
      <c r="W59" s="17"/>
      <c r="X59" s="17"/>
      <c r="Y59" s="17"/>
      <c r="Z59" s="18"/>
      <c r="AA59" s="19">
        <v>400000</v>
      </c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22">
        <f>AR60</f>
        <v>355000</v>
      </c>
      <c r="AS59" s="6"/>
      <c r="AT59" s="6"/>
      <c r="AU59" s="6"/>
      <c r="AV59" s="6"/>
      <c r="AW59" s="6"/>
      <c r="AX59" s="6">
        <v>300000</v>
      </c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>
        <v>300000</v>
      </c>
      <c r="BP59" s="6"/>
      <c r="BQ59" s="6"/>
      <c r="BR59" s="6"/>
      <c r="BS59" s="6"/>
      <c r="BT59" s="6"/>
      <c r="BU59" s="6">
        <v>300000</v>
      </c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>
        <v>300000</v>
      </c>
      <c r="CH59" s="6"/>
      <c r="CI59" s="6"/>
      <c r="CJ59" s="6"/>
      <c r="CK59" s="6"/>
      <c r="CL59" s="6"/>
      <c r="CM59" s="6"/>
      <c r="CN59" s="3"/>
    </row>
    <row r="60" spans="1:92" ht="47.25">
      <c r="A60" s="10" t="s">
        <v>40</v>
      </c>
      <c r="B60" s="23" t="s">
        <v>24</v>
      </c>
      <c r="C60" s="23" t="s">
        <v>36</v>
      </c>
      <c r="D60" s="23" t="s">
        <v>83</v>
      </c>
      <c r="E60" s="23" t="s">
        <v>86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23" t="s">
        <v>41</v>
      </c>
      <c r="U60" s="16"/>
      <c r="V60" s="17"/>
      <c r="W60" s="17"/>
      <c r="X60" s="17"/>
      <c r="Y60" s="17"/>
      <c r="Z60" s="18"/>
      <c r="AA60" s="19">
        <v>400000</v>
      </c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24">
        <v>355000</v>
      </c>
      <c r="AS60" s="6"/>
      <c r="AT60" s="6"/>
      <c r="AU60" s="6"/>
      <c r="AV60" s="6"/>
      <c r="AW60" s="6"/>
      <c r="AX60" s="6">
        <v>300000</v>
      </c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>
        <v>300000</v>
      </c>
      <c r="BP60" s="6"/>
      <c r="BQ60" s="6"/>
      <c r="BR60" s="6"/>
      <c r="BS60" s="6"/>
      <c r="BT60" s="6"/>
      <c r="BU60" s="6">
        <v>300000</v>
      </c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>
        <v>300000</v>
      </c>
      <c r="CH60" s="6"/>
      <c r="CI60" s="6"/>
      <c r="CJ60" s="6"/>
      <c r="CK60" s="6"/>
      <c r="CL60" s="6"/>
      <c r="CM60" s="6"/>
      <c r="CN60" s="3"/>
    </row>
    <row r="61" spans="1:92" ht="47.25">
      <c r="A61" s="7" t="s">
        <v>88</v>
      </c>
      <c r="B61" s="15" t="s">
        <v>24</v>
      </c>
      <c r="C61" s="15" t="s">
        <v>36</v>
      </c>
      <c r="D61" s="15" t="s">
        <v>87</v>
      </c>
      <c r="E61" s="15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5"/>
      <c r="U61" s="16"/>
      <c r="V61" s="17"/>
      <c r="W61" s="17"/>
      <c r="X61" s="17"/>
      <c r="Y61" s="17"/>
      <c r="Z61" s="18"/>
      <c r="AA61" s="19">
        <v>15000</v>
      </c>
      <c r="AB61" s="19"/>
      <c r="AC61" s="19"/>
      <c r="AD61" s="19"/>
      <c r="AE61" s="19"/>
      <c r="AF61" s="19">
        <v>1555730</v>
      </c>
      <c r="AG61" s="19"/>
      <c r="AH61" s="19"/>
      <c r="AI61" s="19"/>
      <c r="AJ61" s="19"/>
      <c r="AK61" s="19"/>
      <c r="AL61" s="19">
        <v>2785000</v>
      </c>
      <c r="AM61" s="19"/>
      <c r="AN61" s="19"/>
      <c r="AO61" s="19">
        <v>1555730</v>
      </c>
      <c r="AP61" s="19"/>
      <c r="AQ61" s="19"/>
      <c r="AR61" s="20">
        <f>AR62</f>
        <v>2795454.33</v>
      </c>
      <c r="AS61" s="6"/>
      <c r="AT61" s="6"/>
      <c r="AU61" s="6">
        <v>1555730</v>
      </c>
      <c r="AV61" s="6"/>
      <c r="AW61" s="6"/>
      <c r="AX61" s="6">
        <v>15000</v>
      </c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>
        <v>15000</v>
      </c>
      <c r="BP61" s="6"/>
      <c r="BQ61" s="6"/>
      <c r="BR61" s="6"/>
      <c r="BS61" s="6"/>
      <c r="BT61" s="6"/>
      <c r="BU61" s="6">
        <v>15000</v>
      </c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>
        <v>15000</v>
      </c>
      <c r="CH61" s="6"/>
      <c r="CI61" s="6"/>
      <c r="CJ61" s="6"/>
      <c r="CK61" s="6"/>
      <c r="CL61" s="6"/>
      <c r="CM61" s="6"/>
      <c r="CN61" s="3"/>
    </row>
    <row r="62" spans="1:92" ht="78.75">
      <c r="A62" s="9" t="s">
        <v>89</v>
      </c>
      <c r="B62" s="21" t="s">
        <v>24</v>
      </c>
      <c r="C62" s="21" t="s">
        <v>36</v>
      </c>
      <c r="D62" s="21" t="s">
        <v>87</v>
      </c>
      <c r="E62" s="21" t="s">
        <v>90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21"/>
      <c r="U62" s="16"/>
      <c r="V62" s="17"/>
      <c r="W62" s="17"/>
      <c r="X62" s="17"/>
      <c r="Y62" s="17"/>
      <c r="Z62" s="18"/>
      <c r="AA62" s="19"/>
      <c r="AB62" s="19"/>
      <c r="AC62" s="19"/>
      <c r="AD62" s="19"/>
      <c r="AE62" s="19"/>
      <c r="AF62" s="19">
        <v>1555730</v>
      </c>
      <c r="AG62" s="19"/>
      <c r="AH62" s="19"/>
      <c r="AI62" s="19"/>
      <c r="AJ62" s="19"/>
      <c r="AK62" s="19"/>
      <c r="AL62" s="19">
        <v>2800000</v>
      </c>
      <c r="AM62" s="19"/>
      <c r="AN62" s="19"/>
      <c r="AO62" s="19">
        <v>1555730</v>
      </c>
      <c r="AP62" s="19"/>
      <c r="AQ62" s="19"/>
      <c r="AR62" s="22">
        <f>AR63</f>
        <v>2795454.33</v>
      </c>
      <c r="AS62" s="6"/>
      <c r="AT62" s="6"/>
      <c r="AU62" s="6">
        <v>1555730</v>
      </c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3"/>
    </row>
    <row r="63" spans="1:92" ht="47.25">
      <c r="A63" s="10" t="s">
        <v>40</v>
      </c>
      <c r="B63" s="23" t="s">
        <v>24</v>
      </c>
      <c r="C63" s="23" t="s">
        <v>36</v>
      </c>
      <c r="D63" s="23" t="s">
        <v>87</v>
      </c>
      <c r="E63" s="23" t="s">
        <v>90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23" t="s">
        <v>41</v>
      </c>
      <c r="U63" s="16"/>
      <c r="V63" s="17"/>
      <c r="W63" s="17"/>
      <c r="X63" s="17"/>
      <c r="Y63" s="17"/>
      <c r="Z63" s="18"/>
      <c r="AA63" s="19"/>
      <c r="AB63" s="19"/>
      <c r="AC63" s="19"/>
      <c r="AD63" s="19"/>
      <c r="AE63" s="19"/>
      <c r="AF63" s="19">
        <v>1555730</v>
      </c>
      <c r="AG63" s="19"/>
      <c r="AH63" s="19"/>
      <c r="AI63" s="19"/>
      <c r="AJ63" s="19"/>
      <c r="AK63" s="19"/>
      <c r="AL63" s="19">
        <v>2800000</v>
      </c>
      <c r="AM63" s="19"/>
      <c r="AN63" s="19"/>
      <c r="AO63" s="19">
        <v>1555730</v>
      </c>
      <c r="AP63" s="19"/>
      <c r="AQ63" s="19"/>
      <c r="AR63" s="24">
        <v>2795454.33</v>
      </c>
      <c r="AS63" s="6"/>
      <c r="AT63" s="6"/>
      <c r="AU63" s="6">
        <v>1555730</v>
      </c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3"/>
    </row>
    <row r="64" spans="1:92" ht="15.75">
      <c r="A64" s="7" t="s">
        <v>91</v>
      </c>
      <c r="B64" s="15" t="s">
        <v>24</v>
      </c>
      <c r="C64" s="15" t="s">
        <v>42</v>
      </c>
      <c r="D64" s="15" t="s">
        <v>26</v>
      </c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5"/>
      <c r="U64" s="16"/>
      <c r="V64" s="17"/>
      <c r="W64" s="17"/>
      <c r="X64" s="17"/>
      <c r="Y64" s="17"/>
      <c r="Z64" s="18"/>
      <c r="AA64" s="19">
        <v>9891556</v>
      </c>
      <c r="AB64" s="19"/>
      <c r="AC64" s="19"/>
      <c r="AD64" s="19">
        <v>2500000</v>
      </c>
      <c r="AE64" s="19"/>
      <c r="AF64" s="19">
        <v>4282756</v>
      </c>
      <c r="AG64" s="19">
        <v>2687756</v>
      </c>
      <c r="AH64" s="19">
        <v>401152</v>
      </c>
      <c r="AI64" s="19">
        <v>822134</v>
      </c>
      <c r="AJ64" s="19"/>
      <c r="AK64" s="19"/>
      <c r="AL64" s="19">
        <v>5735371.4400000004</v>
      </c>
      <c r="AM64" s="19"/>
      <c r="AN64" s="19">
        <v>2500000</v>
      </c>
      <c r="AO64" s="19">
        <v>1595000</v>
      </c>
      <c r="AP64" s="19">
        <v>-420982</v>
      </c>
      <c r="AQ64" s="19"/>
      <c r="AR64" s="20">
        <f>AR65+AR72</f>
        <v>13253390.65</v>
      </c>
      <c r="AS64" s="6"/>
      <c r="AT64" s="6">
        <v>2500000</v>
      </c>
      <c r="AU64" s="6">
        <v>4282756</v>
      </c>
      <c r="AV64" s="6">
        <v>401152</v>
      </c>
      <c r="AW64" s="6"/>
      <c r="AX64" s="6">
        <v>10051387</v>
      </c>
      <c r="AY64" s="6">
        <v>2851700</v>
      </c>
      <c r="AZ64" s="6"/>
      <c r="BA64" s="6">
        <v>6510139.2800000003</v>
      </c>
      <c r="BB64" s="6"/>
      <c r="BC64" s="6">
        <v>3303487</v>
      </c>
      <c r="BD64" s="6">
        <v>3303487</v>
      </c>
      <c r="BE64" s="6">
        <v>925927.13</v>
      </c>
      <c r="BF64" s="6"/>
      <c r="BG64" s="6"/>
      <c r="BH64" s="6"/>
      <c r="BI64" s="6">
        <v>9881839.2799999993</v>
      </c>
      <c r="BJ64" s="6">
        <v>2851700</v>
      </c>
      <c r="BK64" s="6">
        <v>6510139.2800000003</v>
      </c>
      <c r="BL64" s="6"/>
      <c r="BM64" s="6">
        <v>925927.13</v>
      </c>
      <c r="BN64" s="6"/>
      <c r="BO64" s="6">
        <v>19933226.280000001</v>
      </c>
      <c r="BP64" s="6">
        <v>2851700</v>
      </c>
      <c r="BQ64" s="6">
        <v>6510139.2800000003</v>
      </c>
      <c r="BR64" s="6">
        <v>3303487</v>
      </c>
      <c r="BS64" s="6">
        <v>925927.13</v>
      </c>
      <c r="BT64" s="6"/>
      <c r="BU64" s="6">
        <v>11482607.93</v>
      </c>
      <c r="BV64" s="6"/>
      <c r="BW64" s="6"/>
      <c r="BX64" s="6">
        <v>3424404</v>
      </c>
      <c r="BY64" s="6">
        <v>1100593.3</v>
      </c>
      <c r="BZ64" s="6"/>
      <c r="CA64" s="6">
        <v>5890298.4900000002</v>
      </c>
      <c r="CB64" s="6"/>
      <c r="CC64" s="6">
        <v>5890298.4900000002</v>
      </c>
      <c r="CD64" s="6"/>
      <c r="CE64" s="6">
        <v>-372578.87</v>
      </c>
      <c r="CF64" s="6"/>
      <c r="CG64" s="6">
        <v>17372906.420000002</v>
      </c>
      <c r="CH64" s="6"/>
      <c r="CI64" s="6">
        <v>5890298.4900000002</v>
      </c>
      <c r="CJ64" s="6">
        <v>3424404</v>
      </c>
      <c r="CK64" s="6">
        <v>728014.43</v>
      </c>
      <c r="CL64" s="6"/>
      <c r="CM64" s="6"/>
      <c r="CN64" s="3"/>
    </row>
    <row r="65" spans="1:92" ht="31.5">
      <c r="A65" s="7" t="s">
        <v>93</v>
      </c>
      <c r="B65" s="15" t="s">
        <v>24</v>
      </c>
      <c r="C65" s="15" t="s">
        <v>42</v>
      </c>
      <c r="D65" s="15" t="s">
        <v>92</v>
      </c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5"/>
      <c r="U65" s="16"/>
      <c r="V65" s="17"/>
      <c r="W65" s="17"/>
      <c r="X65" s="17"/>
      <c r="Y65" s="17"/>
      <c r="Z65" s="18"/>
      <c r="AA65" s="19">
        <v>9341556</v>
      </c>
      <c r="AB65" s="19"/>
      <c r="AC65" s="19"/>
      <c r="AD65" s="19">
        <v>2500000</v>
      </c>
      <c r="AE65" s="19"/>
      <c r="AF65" s="19">
        <v>2807756</v>
      </c>
      <c r="AG65" s="19">
        <v>2687756</v>
      </c>
      <c r="AH65" s="19">
        <v>401152</v>
      </c>
      <c r="AI65" s="19">
        <v>822134</v>
      </c>
      <c r="AJ65" s="19"/>
      <c r="AK65" s="19"/>
      <c r="AL65" s="19">
        <v>4146961.89</v>
      </c>
      <c r="AM65" s="19"/>
      <c r="AN65" s="19">
        <v>2500000</v>
      </c>
      <c r="AO65" s="19">
        <v>120000</v>
      </c>
      <c r="AP65" s="19">
        <v>-420982</v>
      </c>
      <c r="AQ65" s="19"/>
      <c r="AR65" s="20">
        <f>AR66+AR68+AR70</f>
        <v>12778690.65</v>
      </c>
      <c r="AS65" s="6"/>
      <c r="AT65" s="6">
        <v>2500000</v>
      </c>
      <c r="AU65" s="6">
        <v>2807756</v>
      </c>
      <c r="AV65" s="6">
        <v>401152</v>
      </c>
      <c r="AW65" s="6"/>
      <c r="AX65" s="6">
        <v>9701387</v>
      </c>
      <c r="AY65" s="6">
        <v>2851700</v>
      </c>
      <c r="AZ65" s="6"/>
      <c r="BA65" s="6">
        <v>6510139.2800000003</v>
      </c>
      <c r="BB65" s="6"/>
      <c r="BC65" s="6">
        <v>3303487</v>
      </c>
      <c r="BD65" s="6">
        <v>3303487</v>
      </c>
      <c r="BE65" s="6">
        <v>925927.13</v>
      </c>
      <c r="BF65" s="6"/>
      <c r="BG65" s="6"/>
      <c r="BH65" s="6"/>
      <c r="BI65" s="6">
        <v>9881839.2799999993</v>
      </c>
      <c r="BJ65" s="6">
        <v>2851700</v>
      </c>
      <c r="BK65" s="6">
        <v>6510139.2800000003</v>
      </c>
      <c r="BL65" s="6"/>
      <c r="BM65" s="6">
        <v>925927.13</v>
      </c>
      <c r="BN65" s="6"/>
      <c r="BO65" s="6">
        <v>19583226.280000001</v>
      </c>
      <c r="BP65" s="6">
        <v>2851700</v>
      </c>
      <c r="BQ65" s="6">
        <v>6510139.2800000003</v>
      </c>
      <c r="BR65" s="6">
        <v>3303487</v>
      </c>
      <c r="BS65" s="6">
        <v>925927.13</v>
      </c>
      <c r="BT65" s="6"/>
      <c r="BU65" s="6">
        <v>11132607.93</v>
      </c>
      <c r="BV65" s="6"/>
      <c r="BW65" s="6"/>
      <c r="BX65" s="6">
        <v>3424404</v>
      </c>
      <c r="BY65" s="6">
        <v>1100593.3</v>
      </c>
      <c r="BZ65" s="6"/>
      <c r="CA65" s="6">
        <v>5890298.4900000002</v>
      </c>
      <c r="CB65" s="6"/>
      <c r="CC65" s="6">
        <v>5890298.4900000002</v>
      </c>
      <c r="CD65" s="6"/>
      <c r="CE65" s="6">
        <v>-372578.87</v>
      </c>
      <c r="CF65" s="6"/>
      <c r="CG65" s="6">
        <v>17022906.420000002</v>
      </c>
      <c r="CH65" s="6"/>
      <c r="CI65" s="6">
        <v>5890298.4900000002</v>
      </c>
      <c r="CJ65" s="6">
        <v>3424404</v>
      </c>
      <c r="CK65" s="6">
        <v>728014.43</v>
      </c>
      <c r="CL65" s="6"/>
      <c r="CM65" s="6"/>
      <c r="CN65" s="3"/>
    </row>
    <row r="66" spans="1:92" ht="47.25">
      <c r="A66" s="9" t="s">
        <v>94</v>
      </c>
      <c r="B66" s="21" t="s">
        <v>24</v>
      </c>
      <c r="C66" s="21" t="s">
        <v>42</v>
      </c>
      <c r="D66" s="21" t="s">
        <v>92</v>
      </c>
      <c r="E66" s="21" t="s">
        <v>95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21"/>
      <c r="U66" s="16"/>
      <c r="V66" s="17"/>
      <c r="W66" s="17"/>
      <c r="X66" s="17"/>
      <c r="Y66" s="17"/>
      <c r="Z66" s="18"/>
      <c r="AA66" s="19">
        <v>650000</v>
      </c>
      <c r="AB66" s="19"/>
      <c r="AC66" s="19"/>
      <c r="AD66" s="19"/>
      <c r="AE66" s="19"/>
      <c r="AF66" s="19">
        <v>594610</v>
      </c>
      <c r="AG66" s="19"/>
      <c r="AH66" s="19"/>
      <c r="AI66" s="19"/>
      <c r="AJ66" s="19"/>
      <c r="AK66" s="19"/>
      <c r="AL66" s="19">
        <v>993384.44</v>
      </c>
      <c r="AM66" s="19"/>
      <c r="AN66" s="19"/>
      <c r="AO66" s="19">
        <v>594610</v>
      </c>
      <c r="AP66" s="19"/>
      <c r="AQ66" s="19"/>
      <c r="AR66" s="22">
        <f>AR67</f>
        <v>1633708.65</v>
      </c>
      <c r="AS66" s="6"/>
      <c r="AT66" s="6"/>
      <c r="AU66" s="6">
        <v>594610</v>
      </c>
      <c r="AV66" s="6"/>
      <c r="AW66" s="6"/>
      <c r="AX66" s="6">
        <v>1200000</v>
      </c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>
        <v>1200000</v>
      </c>
      <c r="BP66" s="6"/>
      <c r="BQ66" s="6"/>
      <c r="BR66" s="6"/>
      <c r="BS66" s="6"/>
      <c r="BT66" s="6"/>
      <c r="BU66" s="6">
        <v>421103.93</v>
      </c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>
        <v>421103.93</v>
      </c>
      <c r="CH66" s="6"/>
      <c r="CI66" s="6"/>
      <c r="CJ66" s="6"/>
      <c r="CK66" s="6"/>
      <c r="CL66" s="6"/>
      <c r="CM66" s="6"/>
      <c r="CN66" s="3"/>
    </row>
    <row r="67" spans="1:92" ht="47.25">
      <c r="A67" s="10" t="s">
        <v>40</v>
      </c>
      <c r="B67" s="23" t="s">
        <v>24</v>
      </c>
      <c r="C67" s="23" t="s">
        <v>42</v>
      </c>
      <c r="D67" s="23" t="s">
        <v>92</v>
      </c>
      <c r="E67" s="23" t="s">
        <v>95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3" t="s">
        <v>41</v>
      </c>
      <c r="U67" s="16"/>
      <c r="V67" s="17"/>
      <c r="W67" s="17"/>
      <c r="X67" s="17"/>
      <c r="Y67" s="17"/>
      <c r="Z67" s="18"/>
      <c r="AA67" s="19">
        <v>650000</v>
      </c>
      <c r="AB67" s="19"/>
      <c r="AC67" s="19"/>
      <c r="AD67" s="19"/>
      <c r="AE67" s="19"/>
      <c r="AF67" s="19">
        <v>594610</v>
      </c>
      <c r="AG67" s="19"/>
      <c r="AH67" s="19"/>
      <c r="AI67" s="19"/>
      <c r="AJ67" s="19"/>
      <c r="AK67" s="19"/>
      <c r="AL67" s="19">
        <v>993384.44</v>
      </c>
      <c r="AM67" s="19"/>
      <c r="AN67" s="19"/>
      <c r="AO67" s="19">
        <v>594610</v>
      </c>
      <c r="AP67" s="19"/>
      <c r="AQ67" s="19"/>
      <c r="AR67" s="24">
        <v>1633708.65</v>
      </c>
      <c r="AS67" s="6"/>
      <c r="AT67" s="6"/>
      <c r="AU67" s="6">
        <v>594610</v>
      </c>
      <c r="AV67" s="6"/>
      <c r="AW67" s="6"/>
      <c r="AX67" s="6">
        <v>1200000</v>
      </c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>
        <v>1200000</v>
      </c>
      <c r="BP67" s="6"/>
      <c r="BQ67" s="6"/>
      <c r="BR67" s="6"/>
      <c r="BS67" s="6"/>
      <c r="BT67" s="6"/>
      <c r="BU67" s="6">
        <v>421103.93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>
        <v>421103.93</v>
      </c>
      <c r="CH67" s="6"/>
      <c r="CI67" s="6"/>
      <c r="CJ67" s="6"/>
      <c r="CK67" s="6"/>
      <c r="CL67" s="6"/>
      <c r="CM67" s="6"/>
      <c r="CN67" s="3"/>
    </row>
    <row r="68" spans="1:92" ht="47.25">
      <c r="A68" s="9" t="s">
        <v>96</v>
      </c>
      <c r="B68" s="21" t="s">
        <v>24</v>
      </c>
      <c r="C68" s="21" t="s">
        <v>42</v>
      </c>
      <c r="D68" s="21" t="s">
        <v>92</v>
      </c>
      <c r="E68" s="21" t="s">
        <v>97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1"/>
      <c r="U68" s="16"/>
      <c r="V68" s="17"/>
      <c r="W68" s="17"/>
      <c r="X68" s="17"/>
      <c r="Y68" s="17"/>
      <c r="Z68" s="18"/>
      <c r="AA68" s="19">
        <v>7199422</v>
      </c>
      <c r="AB68" s="19"/>
      <c r="AC68" s="19"/>
      <c r="AD68" s="19"/>
      <c r="AE68" s="19"/>
      <c r="AF68" s="19">
        <v>2213146</v>
      </c>
      <c r="AG68" s="19">
        <v>2687756</v>
      </c>
      <c r="AH68" s="19"/>
      <c r="AI68" s="19"/>
      <c r="AJ68" s="19"/>
      <c r="AK68" s="19"/>
      <c r="AL68" s="19">
        <v>1688209.45</v>
      </c>
      <c r="AM68" s="19"/>
      <c r="AN68" s="19"/>
      <c r="AO68" s="19">
        <v>-474610</v>
      </c>
      <c r="AP68" s="19"/>
      <c r="AQ68" s="19"/>
      <c r="AR68" s="22">
        <f>AR69</f>
        <v>8187830</v>
      </c>
      <c r="AS68" s="6"/>
      <c r="AT68" s="6"/>
      <c r="AU68" s="6">
        <v>2213146</v>
      </c>
      <c r="AV68" s="6"/>
      <c r="AW68" s="6"/>
      <c r="AX68" s="6">
        <v>8501387</v>
      </c>
      <c r="AY68" s="6"/>
      <c r="AZ68" s="6"/>
      <c r="BA68" s="6"/>
      <c r="BB68" s="6"/>
      <c r="BC68" s="6">
        <v>3303487</v>
      </c>
      <c r="BD68" s="6">
        <v>3303487</v>
      </c>
      <c r="BE68" s="6"/>
      <c r="BF68" s="6"/>
      <c r="BG68" s="6"/>
      <c r="BH68" s="6"/>
      <c r="BI68" s="6">
        <v>-925927.13</v>
      </c>
      <c r="BJ68" s="6"/>
      <c r="BK68" s="6"/>
      <c r="BL68" s="6"/>
      <c r="BM68" s="6"/>
      <c r="BN68" s="6"/>
      <c r="BO68" s="6">
        <v>7575459.8700000001</v>
      </c>
      <c r="BP68" s="6"/>
      <c r="BQ68" s="6"/>
      <c r="BR68" s="6">
        <v>3303487</v>
      </c>
      <c r="BS68" s="6"/>
      <c r="BT68" s="6"/>
      <c r="BU68" s="6">
        <v>9610910.6999999993</v>
      </c>
      <c r="BV68" s="6"/>
      <c r="BW68" s="6"/>
      <c r="BX68" s="6">
        <v>3424404</v>
      </c>
      <c r="BY68" s="6"/>
      <c r="BZ68" s="6"/>
      <c r="CA68" s="6">
        <v>372578.87</v>
      </c>
      <c r="CB68" s="6"/>
      <c r="CC68" s="6"/>
      <c r="CD68" s="6"/>
      <c r="CE68" s="6"/>
      <c r="CF68" s="6"/>
      <c r="CG68" s="6">
        <v>9983489.5700000003</v>
      </c>
      <c r="CH68" s="6"/>
      <c r="CI68" s="6"/>
      <c r="CJ68" s="6">
        <v>3424404</v>
      </c>
      <c r="CK68" s="6"/>
      <c r="CL68" s="6"/>
      <c r="CM68" s="6"/>
      <c r="CN68" s="3"/>
    </row>
    <row r="69" spans="1:92" ht="47.25">
      <c r="A69" s="10" t="s">
        <v>40</v>
      </c>
      <c r="B69" s="23" t="s">
        <v>24</v>
      </c>
      <c r="C69" s="23" t="s">
        <v>42</v>
      </c>
      <c r="D69" s="23" t="s">
        <v>92</v>
      </c>
      <c r="E69" s="23" t="s">
        <v>97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23" t="s">
        <v>41</v>
      </c>
      <c r="U69" s="16"/>
      <c r="V69" s="17"/>
      <c r="W69" s="17"/>
      <c r="X69" s="17"/>
      <c r="Y69" s="17"/>
      <c r="Z69" s="18"/>
      <c r="AA69" s="19">
        <v>7199422</v>
      </c>
      <c r="AB69" s="19"/>
      <c r="AC69" s="19"/>
      <c r="AD69" s="19"/>
      <c r="AE69" s="19"/>
      <c r="AF69" s="19">
        <v>2213146</v>
      </c>
      <c r="AG69" s="19">
        <v>2687756</v>
      </c>
      <c r="AH69" s="19"/>
      <c r="AI69" s="19"/>
      <c r="AJ69" s="19"/>
      <c r="AK69" s="19"/>
      <c r="AL69" s="19">
        <v>1688209.45</v>
      </c>
      <c r="AM69" s="19"/>
      <c r="AN69" s="19"/>
      <c r="AO69" s="19">
        <v>-474610</v>
      </c>
      <c r="AP69" s="19"/>
      <c r="AQ69" s="19"/>
      <c r="AR69" s="24">
        <v>8187830</v>
      </c>
      <c r="AS69" s="6"/>
      <c r="AT69" s="6"/>
      <c r="AU69" s="6">
        <v>2213146</v>
      </c>
      <c r="AV69" s="6"/>
      <c r="AW69" s="6"/>
      <c r="AX69" s="6">
        <v>8501387</v>
      </c>
      <c r="AY69" s="6"/>
      <c r="AZ69" s="6"/>
      <c r="BA69" s="6"/>
      <c r="BB69" s="6"/>
      <c r="BC69" s="6">
        <v>3303487</v>
      </c>
      <c r="BD69" s="6">
        <v>3303487</v>
      </c>
      <c r="BE69" s="6"/>
      <c r="BF69" s="6"/>
      <c r="BG69" s="6"/>
      <c r="BH69" s="6"/>
      <c r="BI69" s="6">
        <v>-925927.13</v>
      </c>
      <c r="BJ69" s="6"/>
      <c r="BK69" s="6"/>
      <c r="BL69" s="6"/>
      <c r="BM69" s="6"/>
      <c r="BN69" s="6"/>
      <c r="BO69" s="6">
        <v>7575459.8700000001</v>
      </c>
      <c r="BP69" s="6"/>
      <c r="BQ69" s="6"/>
      <c r="BR69" s="6">
        <v>3303487</v>
      </c>
      <c r="BS69" s="6"/>
      <c r="BT69" s="6"/>
      <c r="BU69" s="6">
        <v>9610910.6999999993</v>
      </c>
      <c r="BV69" s="6"/>
      <c r="BW69" s="6"/>
      <c r="BX69" s="6">
        <v>3424404</v>
      </c>
      <c r="BY69" s="6"/>
      <c r="BZ69" s="6"/>
      <c r="CA69" s="6">
        <v>372578.87</v>
      </c>
      <c r="CB69" s="6"/>
      <c r="CC69" s="6"/>
      <c r="CD69" s="6"/>
      <c r="CE69" s="6"/>
      <c r="CF69" s="6"/>
      <c r="CG69" s="6">
        <v>9983489.5700000003</v>
      </c>
      <c r="CH69" s="6"/>
      <c r="CI69" s="6"/>
      <c r="CJ69" s="6">
        <v>3424404</v>
      </c>
      <c r="CK69" s="6"/>
      <c r="CL69" s="6"/>
      <c r="CM69" s="6"/>
      <c r="CN69" s="3"/>
    </row>
    <row r="70" spans="1:92" ht="126">
      <c r="A70" s="11" t="s">
        <v>98</v>
      </c>
      <c r="B70" s="21" t="s">
        <v>24</v>
      </c>
      <c r="C70" s="21" t="s">
        <v>42</v>
      </c>
      <c r="D70" s="21" t="s">
        <v>92</v>
      </c>
      <c r="E70" s="21" t="s">
        <v>99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21"/>
      <c r="U70" s="16"/>
      <c r="V70" s="17"/>
      <c r="W70" s="17"/>
      <c r="X70" s="17"/>
      <c r="Y70" s="17"/>
      <c r="Z70" s="18"/>
      <c r="AA70" s="19">
        <v>401152</v>
      </c>
      <c r="AB70" s="19"/>
      <c r="AC70" s="19"/>
      <c r="AD70" s="19">
        <v>2500000</v>
      </c>
      <c r="AE70" s="19"/>
      <c r="AF70" s="19"/>
      <c r="AG70" s="19"/>
      <c r="AH70" s="19">
        <v>401152</v>
      </c>
      <c r="AI70" s="19">
        <v>401152</v>
      </c>
      <c r="AJ70" s="19"/>
      <c r="AK70" s="19"/>
      <c r="AL70" s="19">
        <v>2556350</v>
      </c>
      <c r="AM70" s="19"/>
      <c r="AN70" s="19">
        <v>2500000</v>
      </c>
      <c r="AO70" s="19"/>
      <c r="AP70" s="19"/>
      <c r="AQ70" s="19"/>
      <c r="AR70" s="22">
        <f>AR71</f>
        <v>2957152</v>
      </c>
      <c r="AS70" s="6"/>
      <c r="AT70" s="6">
        <v>2500000</v>
      </c>
      <c r="AU70" s="6"/>
      <c r="AV70" s="6">
        <v>401152</v>
      </c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3"/>
    </row>
    <row r="71" spans="1:92" ht="47.25">
      <c r="A71" s="10" t="s">
        <v>40</v>
      </c>
      <c r="B71" s="23" t="s">
        <v>24</v>
      </c>
      <c r="C71" s="23" t="s">
        <v>42</v>
      </c>
      <c r="D71" s="23" t="s">
        <v>92</v>
      </c>
      <c r="E71" s="23" t="s">
        <v>99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23" t="s">
        <v>41</v>
      </c>
      <c r="U71" s="16"/>
      <c r="V71" s="17"/>
      <c r="W71" s="17"/>
      <c r="X71" s="17"/>
      <c r="Y71" s="17"/>
      <c r="Z71" s="18"/>
      <c r="AA71" s="19">
        <v>401152</v>
      </c>
      <c r="AB71" s="19"/>
      <c r="AC71" s="19"/>
      <c r="AD71" s="19">
        <v>2500000</v>
      </c>
      <c r="AE71" s="19"/>
      <c r="AF71" s="19"/>
      <c r="AG71" s="19"/>
      <c r="AH71" s="19">
        <v>401152</v>
      </c>
      <c r="AI71" s="19">
        <v>401152</v>
      </c>
      <c r="AJ71" s="19"/>
      <c r="AK71" s="19"/>
      <c r="AL71" s="19">
        <v>2556350</v>
      </c>
      <c r="AM71" s="19"/>
      <c r="AN71" s="19">
        <v>2500000</v>
      </c>
      <c r="AO71" s="19"/>
      <c r="AP71" s="19"/>
      <c r="AQ71" s="19"/>
      <c r="AR71" s="24">
        <v>2957152</v>
      </c>
      <c r="AS71" s="6"/>
      <c r="AT71" s="6">
        <v>2500000</v>
      </c>
      <c r="AU71" s="6"/>
      <c r="AV71" s="6">
        <v>401152</v>
      </c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3"/>
    </row>
    <row r="72" spans="1:92" ht="31.5">
      <c r="A72" s="7" t="s">
        <v>101</v>
      </c>
      <c r="B72" s="15" t="s">
        <v>24</v>
      </c>
      <c r="C72" s="15" t="s">
        <v>42</v>
      </c>
      <c r="D72" s="15" t="s">
        <v>100</v>
      </c>
      <c r="E72" s="15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5"/>
      <c r="U72" s="16"/>
      <c r="V72" s="17"/>
      <c r="W72" s="17"/>
      <c r="X72" s="17"/>
      <c r="Y72" s="17"/>
      <c r="Z72" s="18"/>
      <c r="AA72" s="19">
        <v>550000</v>
      </c>
      <c r="AB72" s="19"/>
      <c r="AC72" s="19"/>
      <c r="AD72" s="19"/>
      <c r="AE72" s="19"/>
      <c r="AF72" s="19">
        <v>1475000</v>
      </c>
      <c r="AG72" s="19"/>
      <c r="AH72" s="19"/>
      <c r="AI72" s="19"/>
      <c r="AJ72" s="19"/>
      <c r="AK72" s="19"/>
      <c r="AL72" s="19">
        <v>1588409.55</v>
      </c>
      <c r="AM72" s="19"/>
      <c r="AN72" s="19"/>
      <c r="AO72" s="19">
        <v>1475000</v>
      </c>
      <c r="AP72" s="19"/>
      <c r="AQ72" s="19"/>
      <c r="AR72" s="20">
        <f>AR73+AR75</f>
        <v>474700</v>
      </c>
      <c r="AS72" s="6"/>
      <c r="AT72" s="6"/>
      <c r="AU72" s="6">
        <v>1475000</v>
      </c>
      <c r="AV72" s="6"/>
      <c r="AW72" s="6"/>
      <c r="AX72" s="6">
        <v>350000</v>
      </c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>
        <v>350000</v>
      </c>
      <c r="BP72" s="6"/>
      <c r="BQ72" s="6"/>
      <c r="BR72" s="6"/>
      <c r="BS72" s="6"/>
      <c r="BT72" s="6"/>
      <c r="BU72" s="6">
        <v>350000</v>
      </c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>
        <v>350000</v>
      </c>
      <c r="CH72" s="6"/>
      <c r="CI72" s="6"/>
      <c r="CJ72" s="6"/>
      <c r="CK72" s="6"/>
      <c r="CL72" s="6"/>
      <c r="CM72" s="6"/>
      <c r="CN72" s="3"/>
    </row>
    <row r="73" spans="1:92" ht="31.5">
      <c r="A73" s="9" t="s">
        <v>102</v>
      </c>
      <c r="B73" s="21" t="s">
        <v>24</v>
      </c>
      <c r="C73" s="21" t="s">
        <v>42</v>
      </c>
      <c r="D73" s="21" t="s">
        <v>100</v>
      </c>
      <c r="E73" s="21" t="s">
        <v>103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21"/>
      <c r="U73" s="16"/>
      <c r="V73" s="17"/>
      <c r="W73" s="17"/>
      <c r="X73" s="17"/>
      <c r="Y73" s="17"/>
      <c r="Z73" s="18"/>
      <c r="AA73" s="19">
        <v>200000</v>
      </c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>
        <v>-105000</v>
      </c>
      <c r="AM73" s="19"/>
      <c r="AN73" s="19"/>
      <c r="AO73" s="19"/>
      <c r="AP73" s="19"/>
      <c r="AQ73" s="19"/>
      <c r="AR73" s="22">
        <f>AR74</f>
        <v>26000</v>
      </c>
      <c r="AS73" s="6"/>
      <c r="AT73" s="6"/>
      <c r="AU73" s="6"/>
      <c r="AV73" s="6"/>
      <c r="AW73" s="6"/>
      <c r="AX73" s="6">
        <v>200000</v>
      </c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>
        <v>200000</v>
      </c>
      <c r="BP73" s="6"/>
      <c r="BQ73" s="6"/>
      <c r="BR73" s="6"/>
      <c r="BS73" s="6"/>
      <c r="BT73" s="6"/>
      <c r="BU73" s="6">
        <v>200000</v>
      </c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>
        <v>200000</v>
      </c>
      <c r="CH73" s="6"/>
      <c r="CI73" s="6"/>
      <c r="CJ73" s="6"/>
      <c r="CK73" s="6"/>
      <c r="CL73" s="6"/>
      <c r="CM73" s="6"/>
      <c r="CN73" s="3"/>
    </row>
    <row r="74" spans="1:92" ht="47.25">
      <c r="A74" s="10" t="s">
        <v>40</v>
      </c>
      <c r="B74" s="23" t="s">
        <v>24</v>
      </c>
      <c r="C74" s="23" t="s">
        <v>42</v>
      </c>
      <c r="D74" s="23" t="s">
        <v>100</v>
      </c>
      <c r="E74" s="23" t="s">
        <v>103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23" t="s">
        <v>41</v>
      </c>
      <c r="U74" s="16"/>
      <c r="V74" s="17"/>
      <c r="W74" s="17"/>
      <c r="X74" s="17"/>
      <c r="Y74" s="17"/>
      <c r="Z74" s="18"/>
      <c r="AA74" s="19">
        <v>200000</v>
      </c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>
        <v>-105000</v>
      </c>
      <c r="AM74" s="19"/>
      <c r="AN74" s="19"/>
      <c r="AO74" s="19"/>
      <c r="AP74" s="19"/>
      <c r="AQ74" s="19"/>
      <c r="AR74" s="24">
        <v>26000</v>
      </c>
      <c r="AS74" s="6"/>
      <c r="AT74" s="6"/>
      <c r="AU74" s="6"/>
      <c r="AV74" s="6"/>
      <c r="AW74" s="6"/>
      <c r="AX74" s="6">
        <v>200000</v>
      </c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>
        <v>200000</v>
      </c>
      <c r="BP74" s="6"/>
      <c r="BQ74" s="6"/>
      <c r="BR74" s="6"/>
      <c r="BS74" s="6"/>
      <c r="BT74" s="6"/>
      <c r="BU74" s="6">
        <v>200000</v>
      </c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>
        <v>200000</v>
      </c>
      <c r="CH74" s="6"/>
      <c r="CI74" s="6"/>
      <c r="CJ74" s="6"/>
      <c r="CK74" s="6"/>
      <c r="CL74" s="6"/>
      <c r="CM74" s="6"/>
      <c r="CN74" s="3"/>
    </row>
    <row r="75" spans="1:92" ht="63">
      <c r="A75" s="9" t="s">
        <v>104</v>
      </c>
      <c r="B75" s="21" t="s">
        <v>24</v>
      </c>
      <c r="C75" s="21" t="s">
        <v>42</v>
      </c>
      <c r="D75" s="21" t="s">
        <v>100</v>
      </c>
      <c r="E75" s="21" t="s">
        <v>105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21"/>
      <c r="U75" s="16"/>
      <c r="V75" s="17"/>
      <c r="W75" s="17"/>
      <c r="X75" s="17"/>
      <c r="Y75" s="17"/>
      <c r="Z75" s="18"/>
      <c r="AA75" s="19">
        <v>350000</v>
      </c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>
        <v>218409.55</v>
      </c>
      <c r="AM75" s="19"/>
      <c r="AN75" s="19"/>
      <c r="AO75" s="19"/>
      <c r="AP75" s="19"/>
      <c r="AQ75" s="19"/>
      <c r="AR75" s="22">
        <f>AR76</f>
        <v>448700</v>
      </c>
      <c r="AS75" s="6"/>
      <c r="AT75" s="6"/>
      <c r="AU75" s="6"/>
      <c r="AV75" s="6"/>
      <c r="AW75" s="6"/>
      <c r="AX75" s="6">
        <v>150000</v>
      </c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>
        <v>150000</v>
      </c>
      <c r="BP75" s="6"/>
      <c r="BQ75" s="6"/>
      <c r="BR75" s="6"/>
      <c r="BS75" s="6"/>
      <c r="BT75" s="6"/>
      <c r="BU75" s="6">
        <v>150000</v>
      </c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>
        <v>150000</v>
      </c>
      <c r="CH75" s="6"/>
      <c r="CI75" s="6"/>
      <c r="CJ75" s="6"/>
      <c r="CK75" s="6"/>
      <c r="CL75" s="6"/>
      <c r="CM75" s="6"/>
      <c r="CN75" s="3"/>
    </row>
    <row r="76" spans="1:92" ht="47.25">
      <c r="A76" s="10" t="s">
        <v>40</v>
      </c>
      <c r="B76" s="23" t="s">
        <v>24</v>
      </c>
      <c r="C76" s="23" t="s">
        <v>42</v>
      </c>
      <c r="D76" s="23" t="s">
        <v>100</v>
      </c>
      <c r="E76" s="23" t="s">
        <v>105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23" t="s">
        <v>41</v>
      </c>
      <c r="U76" s="16"/>
      <c r="V76" s="17"/>
      <c r="W76" s="17"/>
      <c r="X76" s="17"/>
      <c r="Y76" s="17"/>
      <c r="Z76" s="18"/>
      <c r="AA76" s="19">
        <v>350000</v>
      </c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>
        <v>218409.55</v>
      </c>
      <c r="AM76" s="19"/>
      <c r="AN76" s="19"/>
      <c r="AO76" s="19"/>
      <c r="AP76" s="19"/>
      <c r="AQ76" s="19"/>
      <c r="AR76" s="24">
        <v>448700</v>
      </c>
      <c r="AS76" s="6"/>
      <c r="AT76" s="6"/>
      <c r="AU76" s="6"/>
      <c r="AV76" s="6"/>
      <c r="AW76" s="6"/>
      <c r="AX76" s="6">
        <v>150000</v>
      </c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>
        <v>150000</v>
      </c>
      <c r="BP76" s="6"/>
      <c r="BQ76" s="6"/>
      <c r="BR76" s="6"/>
      <c r="BS76" s="6"/>
      <c r="BT76" s="6"/>
      <c r="BU76" s="6">
        <v>150000</v>
      </c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>
        <v>150000</v>
      </c>
      <c r="CH76" s="6"/>
      <c r="CI76" s="6"/>
      <c r="CJ76" s="6"/>
      <c r="CK76" s="6"/>
      <c r="CL76" s="6"/>
      <c r="CM76" s="6"/>
      <c r="CN76" s="3"/>
    </row>
    <row r="77" spans="1:92" ht="31.5">
      <c r="A77" s="7" t="s">
        <v>107</v>
      </c>
      <c r="B77" s="15" t="s">
        <v>24</v>
      </c>
      <c r="C77" s="15" t="s">
        <v>106</v>
      </c>
      <c r="D77" s="15" t="s">
        <v>26</v>
      </c>
      <c r="E77" s="15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5"/>
      <c r="U77" s="16"/>
      <c r="V77" s="17"/>
      <c r="W77" s="17"/>
      <c r="X77" s="17"/>
      <c r="Y77" s="17"/>
      <c r="Z77" s="18"/>
      <c r="AA77" s="19">
        <v>16960689.890000001</v>
      </c>
      <c r="AB77" s="19">
        <v>2160573.4900000002</v>
      </c>
      <c r="AC77" s="19"/>
      <c r="AD77" s="19">
        <v>8259982.2000000002</v>
      </c>
      <c r="AE77" s="19"/>
      <c r="AF77" s="19"/>
      <c r="AG77" s="19"/>
      <c r="AH77" s="19">
        <v>1620498.29</v>
      </c>
      <c r="AI77" s="19">
        <v>1831689.89</v>
      </c>
      <c r="AJ77" s="19"/>
      <c r="AK77" s="19"/>
      <c r="AL77" s="19">
        <v>15253972.859999999</v>
      </c>
      <c r="AM77" s="19">
        <v>2160573.4900000002</v>
      </c>
      <c r="AN77" s="19">
        <v>8259982.2000000002</v>
      </c>
      <c r="AO77" s="19"/>
      <c r="AP77" s="19">
        <v>-211191.6</v>
      </c>
      <c r="AQ77" s="19"/>
      <c r="AR77" s="20">
        <f>AR78+AR82+AR85</f>
        <v>31076251.82</v>
      </c>
      <c r="AS77" s="6">
        <v>2160573.4900000002</v>
      </c>
      <c r="AT77" s="6">
        <v>8259982.2000000002</v>
      </c>
      <c r="AU77" s="6"/>
      <c r="AV77" s="6">
        <v>1620498.29</v>
      </c>
      <c r="AW77" s="6"/>
      <c r="AX77" s="6">
        <v>17414266.109999999</v>
      </c>
      <c r="AY77" s="6"/>
      <c r="AZ77" s="6"/>
      <c r="BA77" s="6">
        <v>3036024.04</v>
      </c>
      <c r="BB77" s="6"/>
      <c r="BC77" s="6"/>
      <c r="BD77" s="6"/>
      <c r="BE77" s="6">
        <v>300266.11</v>
      </c>
      <c r="BF77" s="6">
        <v>300266.11</v>
      </c>
      <c r="BG77" s="6"/>
      <c r="BH77" s="6"/>
      <c r="BI77" s="6">
        <v>2436024.04</v>
      </c>
      <c r="BJ77" s="6"/>
      <c r="BK77" s="6">
        <v>3036024.04</v>
      </c>
      <c r="BL77" s="6"/>
      <c r="BM77" s="6"/>
      <c r="BN77" s="6"/>
      <c r="BO77" s="6">
        <v>19850290.149999999</v>
      </c>
      <c r="BP77" s="6"/>
      <c r="BQ77" s="6">
        <v>3036024.04</v>
      </c>
      <c r="BR77" s="6"/>
      <c r="BS77" s="6">
        <v>300266.11</v>
      </c>
      <c r="BT77" s="6"/>
      <c r="BU77" s="6">
        <v>12254743.48</v>
      </c>
      <c r="BV77" s="6"/>
      <c r="BW77" s="6"/>
      <c r="BX77" s="6"/>
      <c r="BY77" s="6">
        <v>660000</v>
      </c>
      <c r="BZ77" s="6"/>
      <c r="CA77" s="6">
        <v>4740000</v>
      </c>
      <c r="CB77" s="6"/>
      <c r="CC77" s="6">
        <v>5340000</v>
      </c>
      <c r="CD77" s="6"/>
      <c r="CE77" s="6"/>
      <c r="CF77" s="6"/>
      <c r="CG77" s="6">
        <v>16994743.48</v>
      </c>
      <c r="CH77" s="6"/>
      <c r="CI77" s="6">
        <v>5340000</v>
      </c>
      <c r="CJ77" s="6"/>
      <c r="CK77" s="6">
        <v>660000</v>
      </c>
      <c r="CL77" s="6"/>
      <c r="CM77" s="6"/>
      <c r="CN77" s="3"/>
    </row>
    <row r="78" spans="1:92" ht="15.75">
      <c r="A78" s="7" t="s">
        <v>108</v>
      </c>
      <c r="B78" s="15" t="s">
        <v>24</v>
      </c>
      <c r="C78" s="15" t="s">
        <v>106</v>
      </c>
      <c r="D78" s="15" t="s">
        <v>25</v>
      </c>
      <c r="E78" s="15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5"/>
      <c r="U78" s="16"/>
      <c r="V78" s="17"/>
      <c r="W78" s="17"/>
      <c r="X78" s="17"/>
      <c r="Y78" s="17"/>
      <c r="Z78" s="18"/>
      <c r="AA78" s="19">
        <v>2200000</v>
      </c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>
        <v>739533.62</v>
      </c>
      <c r="AM78" s="19"/>
      <c r="AN78" s="19"/>
      <c r="AO78" s="19"/>
      <c r="AP78" s="19"/>
      <c r="AQ78" s="19"/>
      <c r="AR78" s="20">
        <f>AR79+AR81</f>
        <v>2922930.9699999997</v>
      </c>
      <c r="AS78" s="6"/>
      <c r="AT78" s="6"/>
      <c r="AU78" s="6"/>
      <c r="AV78" s="6"/>
      <c r="AW78" s="6"/>
      <c r="AX78" s="6">
        <v>2400000</v>
      </c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>
        <v>-600000</v>
      </c>
      <c r="BJ78" s="6"/>
      <c r="BK78" s="6"/>
      <c r="BL78" s="6"/>
      <c r="BM78" s="6"/>
      <c r="BN78" s="6"/>
      <c r="BO78" s="6">
        <v>1800000</v>
      </c>
      <c r="BP78" s="6"/>
      <c r="BQ78" s="6"/>
      <c r="BR78" s="6"/>
      <c r="BS78" s="6"/>
      <c r="BT78" s="6"/>
      <c r="BU78" s="6">
        <v>2400000</v>
      </c>
      <c r="BV78" s="6"/>
      <c r="BW78" s="6"/>
      <c r="BX78" s="6"/>
      <c r="BY78" s="6"/>
      <c r="BZ78" s="6"/>
      <c r="CA78" s="6">
        <v>-600000</v>
      </c>
      <c r="CB78" s="6"/>
      <c r="CC78" s="6"/>
      <c r="CD78" s="6"/>
      <c r="CE78" s="6"/>
      <c r="CF78" s="6"/>
      <c r="CG78" s="6">
        <v>1800000</v>
      </c>
      <c r="CH78" s="6"/>
      <c r="CI78" s="6"/>
      <c r="CJ78" s="6"/>
      <c r="CK78" s="6"/>
      <c r="CL78" s="6"/>
      <c r="CM78" s="6"/>
      <c r="CN78" s="3"/>
    </row>
    <row r="79" spans="1:92" ht="31.5">
      <c r="A79" s="9" t="s">
        <v>109</v>
      </c>
      <c r="B79" s="21" t="s">
        <v>24</v>
      </c>
      <c r="C79" s="21" t="s">
        <v>106</v>
      </c>
      <c r="D79" s="21" t="s">
        <v>25</v>
      </c>
      <c r="E79" s="21" t="s">
        <v>110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21"/>
      <c r="U79" s="16"/>
      <c r="V79" s="17"/>
      <c r="W79" s="17"/>
      <c r="X79" s="17"/>
      <c r="Y79" s="17"/>
      <c r="Z79" s="18"/>
      <c r="AA79" s="19">
        <v>2200000</v>
      </c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>
        <v>739533.62</v>
      </c>
      <c r="AM79" s="19"/>
      <c r="AN79" s="19"/>
      <c r="AO79" s="19"/>
      <c r="AP79" s="19"/>
      <c r="AQ79" s="19"/>
      <c r="AR79" s="22">
        <f>AR80</f>
        <v>2341412.38</v>
      </c>
      <c r="AS79" s="6"/>
      <c r="AT79" s="6"/>
      <c r="AU79" s="6"/>
      <c r="AV79" s="6"/>
      <c r="AW79" s="6"/>
      <c r="AX79" s="6">
        <v>2400000</v>
      </c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>
        <v>-600000</v>
      </c>
      <c r="BJ79" s="6"/>
      <c r="BK79" s="6"/>
      <c r="BL79" s="6"/>
      <c r="BM79" s="6"/>
      <c r="BN79" s="6"/>
      <c r="BO79" s="6">
        <v>1800000</v>
      </c>
      <c r="BP79" s="6"/>
      <c r="BQ79" s="6"/>
      <c r="BR79" s="6"/>
      <c r="BS79" s="6"/>
      <c r="BT79" s="6"/>
      <c r="BU79" s="6">
        <v>2400000</v>
      </c>
      <c r="BV79" s="6"/>
      <c r="BW79" s="6"/>
      <c r="BX79" s="6"/>
      <c r="BY79" s="6"/>
      <c r="BZ79" s="6"/>
      <c r="CA79" s="6">
        <v>-600000</v>
      </c>
      <c r="CB79" s="6"/>
      <c r="CC79" s="6"/>
      <c r="CD79" s="6"/>
      <c r="CE79" s="6"/>
      <c r="CF79" s="6"/>
      <c r="CG79" s="6">
        <v>1800000</v>
      </c>
      <c r="CH79" s="6"/>
      <c r="CI79" s="6"/>
      <c r="CJ79" s="6"/>
      <c r="CK79" s="6"/>
      <c r="CL79" s="6"/>
      <c r="CM79" s="6"/>
      <c r="CN79" s="3"/>
    </row>
    <row r="80" spans="1:92" ht="47.25">
      <c r="A80" s="10" t="s">
        <v>40</v>
      </c>
      <c r="B80" s="23" t="s">
        <v>24</v>
      </c>
      <c r="C80" s="23" t="s">
        <v>106</v>
      </c>
      <c r="D80" s="23" t="s">
        <v>25</v>
      </c>
      <c r="E80" s="23" t="s">
        <v>110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3" t="s">
        <v>41</v>
      </c>
      <c r="U80" s="16"/>
      <c r="V80" s="17"/>
      <c r="W80" s="17"/>
      <c r="X80" s="17"/>
      <c r="Y80" s="17"/>
      <c r="Z80" s="18"/>
      <c r="AA80" s="19">
        <v>2200000</v>
      </c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>
        <v>158000</v>
      </c>
      <c r="AM80" s="19"/>
      <c r="AN80" s="19"/>
      <c r="AO80" s="19"/>
      <c r="AP80" s="19"/>
      <c r="AQ80" s="19"/>
      <c r="AR80" s="24">
        <v>2341412.38</v>
      </c>
      <c r="AS80" s="6"/>
      <c r="AT80" s="6"/>
      <c r="AU80" s="6"/>
      <c r="AV80" s="6"/>
      <c r="AW80" s="6"/>
      <c r="AX80" s="6">
        <v>2400000</v>
      </c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>
        <v>-600000</v>
      </c>
      <c r="BJ80" s="6"/>
      <c r="BK80" s="6"/>
      <c r="BL80" s="6"/>
      <c r="BM80" s="6"/>
      <c r="BN80" s="6"/>
      <c r="BO80" s="6">
        <v>1800000</v>
      </c>
      <c r="BP80" s="6"/>
      <c r="BQ80" s="6"/>
      <c r="BR80" s="6"/>
      <c r="BS80" s="6"/>
      <c r="BT80" s="6"/>
      <c r="BU80" s="6">
        <v>2400000</v>
      </c>
      <c r="BV80" s="6"/>
      <c r="BW80" s="6"/>
      <c r="BX80" s="6"/>
      <c r="BY80" s="6"/>
      <c r="BZ80" s="6"/>
      <c r="CA80" s="6">
        <v>-600000</v>
      </c>
      <c r="CB80" s="6"/>
      <c r="CC80" s="6"/>
      <c r="CD80" s="6"/>
      <c r="CE80" s="6"/>
      <c r="CF80" s="6"/>
      <c r="CG80" s="6">
        <v>1800000</v>
      </c>
      <c r="CH80" s="6"/>
      <c r="CI80" s="6"/>
      <c r="CJ80" s="6"/>
      <c r="CK80" s="6"/>
      <c r="CL80" s="6"/>
      <c r="CM80" s="6"/>
      <c r="CN80" s="3"/>
    </row>
    <row r="81" spans="1:92" ht="15.75">
      <c r="A81" s="10" t="s">
        <v>53</v>
      </c>
      <c r="B81" s="23" t="s">
        <v>24</v>
      </c>
      <c r="C81" s="23" t="s">
        <v>106</v>
      </c>
      <c r="D81" s="23" t="s">
        <v>25</v>
      </c>
      <c r="E81" s="23" t="s">
        <v>110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3" t="s">
        <v>54</v>
      </c>
      <c r="U81" s="16"/>
      <c r="V81" s="17"/>
      <c r="W81" s="17"/>
      <c r="X81" s="17"/>
      <c r="Y81" s="17"/>
      <c r="Z81" s="18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>
        <v>581533.62</v>
      </c>
      <c r="AM81" s="19"/>
      <c r="AN81" s="19"/>
      <c r="AO81" s="19"/>
      <c r="AP81" s="19"/>
      <c r="AQ81" s="19"/>
      <c r="AR81" s="24">
        <v>581518.59</v>
      </c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3"/>
    </row>
    <row r="82" spans="1:92" ht="15.75">
      <c r="A82" s="7" t="s">
        <v>111</v>
      </c>
      <c r="B82" s="15" t="s">
        <v>24</v>
      </c>
      <c r="C82" s="15" t="s">
        <v>106</v>
      </c>
      <c r="D82" s="15" t="s">
        <v>28</v>
      </c>
      <c r="E82" s="1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5"/>
      <c r="U82" s="16"/>
      <c r="V82" s="17"/>
      <c r="W82" s="17"/>
      <c r="X82" s="17"/>
      <c r="Y82" s="17"/>
      <c r="Z82" s="18"/>
      <c r="AA82" s="19">
        <v>500000</v>
      </c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>
        <v>186400</v>
      </c>
      <c r="AM82" s="19"/>
      <c r="AN82" s="19"/>
      <c r="AO82" s="19"/>
      <c r="AP82" s="19"/>
      <c r="AQ82" s="19"/>
      <c r="AR82" s="20">
        <f>AR83</f>
        <v>585248.38</v>
      </c>
      <c r="AS82" s="6"/>
      <c r="AT82" s="6"/>
      <c r="AU82" s="6"/>
      <c r="AV82" s="6"/>
      <c r="AW82" s="6"/>
      <c r="AX82" s="6">
        <v>200000</v>
      </c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>
        <v>200000</v>
      </c>
      <c r="BP82" s="6"/>
      <c r="BQ82" s="6"/>
      <c r="BR82" s="6"/>
      <c r="BS82" s="6"/>
      <c r="BT82" s="6"/>
      <c r="BU82" s="6">
        <v>200000</v>
      </c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>
        <v>200000</v>
      </c>
      <c r="CH82" s="6"/>
      <c r="CI82" s="6"/>
      <c r="CJ82" s="6"/>
      <c r="CK82" s="6"/>
      <c r="CL82" s="6"/>
      <c r="CM82" s="6"/>
      <c r="CN82" s="3"/>
    </row>
    <row r="83" spans="1:92" ht="31.5">
      <c r="A83" s="9" t="s">
        <v>112</v>
      </c>
      <c r="B83" s="21" t="s">
        <v>24</v>
      </c>
      <c r="C83" s="21" t="s">
        <v>106</v>
      </c>
      <c r="D83" s="21" t="s">
        <v>28</v>
      </c>
      <c r="E83" s="21" t="s">
        <v>113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1"/>
      <c r="U83" s="16"/>
      <c r="V83" s="17"/>
      <c r="W83" s="17"/>
      <c r="X83" s="17"/>
      <c r="Y83" s="17"/>
      <c r="Z83" s="18"/>
      <c r="AA83" s="19">
        <v>500000</v>
      </c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>
        <v>186400</v>
      </c>
      <c r="AM83" s="19"/>
      <c r="AN83" s="19"/>
      <c r="AO83" s="19"/>
      <c r="AP83" s="19"/>
      <c r="AQ83" s="19"/>
      <c r="AR83" s="22">
        <f>AR84</f>
        <v>585248.38</v>
      </c>
      <c r="AS83" s="6"/>
      <c r="AT83" s="6"/>
      <c r="AU83" s="6"/>
      <c r="AV83" s="6"/>
      <c r="AW83" s="6"/>
      <c r="AX83" s="6">
        <v>200000</v>
      </c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>
        <v>200000</v>
      </c>
      <c r="BP83" s="6"/>
      <c r="BQ83" s="6"/>
      <c r="BR83" s="6"/>
      <c r="BS83" s="6"/>
      <c r="BT83" s="6"/>
      <c r="BU83" s="6">
        <v>200000</v>
      </c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>
        <v>200000</v>
      </c>
      <c r="CH83" s="6"/>
      <c r="CI83" s="6"/>
      <c r="CJ83" s="6"/>
      <c r="CK83" s="6"/>
      <c r="CL83" s="6"/>
      <c r="CM83" s="6"/>
      <c r="CN83" s="3"/>
    </row>
    <row r="84" spans="1:92" ht="47.25">
      <c r="A84" s="10" t="s">
        <v>40</v>
      </c>
      <c r="B84" s="23" t="s">
        <v>24</v>
      </c>
      <c r="C84" s="23" t="s">
        <v>106</v>
      </c>
      <c r="D84" s="23" t="s">
        <v>28</v>
      </c>
      <c r="E84" s="23" t="s">
        <v>113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23" t="s">
        <v>41</v>
      </c>
      <c r="U84" s="16"/>
      <c r="V84" s="17"/>
      <c r="W84" s="17"/>
      <c r="X84" s="17"/>
      <c r="Y84" s="17"/>
      <c r="Z84" s="18"/>
      <c r="AA84" s="19">
        <v>500000</v>
      </c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>
        <v>186400</v>
      </c>
      <c r="AM84" s="19"/>
      <c r="AN84" s="19"/>
      <c r="AO84" s="19"/>
      <c r="AP84" s="19"/>
      <c r="AQ84" s="19"/>
      <c r="AR84" s="24">
        <v>585248.38</v>
      </c>
      <c r="AS84" s="6"/>
      <c r="AT84" s="6"/>
      <c r="AU84" s="6"/>
      <c r="AV84" s="6"/>
      <c r="AW84" s="6"/>
      <c r="AX84" s="6">
        <v>200000</v>
      </c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>
        <v>200000</v>
      </c>
      <c r="BP84" s="6"/>
      <c r="BQ84" s="6"/>
      <c r="BR84" s="6"/>
      <c r="BS84" s="6"/>
      <c r="BT84" s="6"/>
      <c r="BU84" s="6">
        <v>200000</v>
      </c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>
        <v>200000</v>
      </c>
      <c r="CH84" s="6"/>
      <c r="CI84" s="6"/>
      <c r="CJ84" s="6"/>
      <c r="CK84" s="6"/>
      <c r="CL84" s="6"/>
      <c r="CM84" s="6"/>
      <c r="CN84" s="3"/>
    </row>
    <row r="85" spans="1:92" ht="15.75">
      <c r="A85" s="7" t="s">
        <v>114</v>
      </c>
      <c r="B85" s="15" t="s">
        <v>24</v>
      </c>
      <c r="C85" s="15" t="s">
        <v>106</v>
      </c>
      <c r="D85" s="15" t="s">
        <v>36</v>
      </c>
      <c r="E85" s="1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5"/>
      <c r="U85" s="16"/>
      <c r="V85" s="17"/>
      <c r="W85" s="17"/>
      <c r="X85" s="17"/>
      <c r="Y85" s="17"/>
      <c r="Z85" s="18"/>
      <c r="AA85" s="19">
        <v>14260689.890000001</v>
      </c>
      <c r="AB85" s="19">
        <v>2160573.4900000002</v>
      </c>
      <c r="AC85" s="19"/>
      <c r="AD85" s="19">
        <v>8259982.2000000002</v>
      </c>
      <c r="AE85" s="19"/>
      <c r="AF85" s="19"/>
      <c r="AG85" s="19"/>
      <c r="AH85" s="19">
        <v>1620498.29</v>
      </c>
      <c r="AI85" s="19">
        <v>1831689.89</v>
      </c>
      <c r="AJ85" s="19"/>
      <c r="AK85" s="19"/>
      <c r="AL85" s="19">
        <v>14328039.24</v>
      </c>
      <c r="AM85" s="19">
        <v>2160573.4900000002</v>
      </c>
      <c r="AN85" s="19">
        <v>8259982.2000000002</v>
      </c>
      <c r="AO85" s="19"/>
      <c r="AP85" s="19">
        <v>-211191.6</v>
      </c>
      <c r="AQ85" s="19"/>
      <c r="AR85" s="20">
        <f>AR86+AR88+AR90+AR92+AR94+AR96+AR98+AR100+AR102+AR104</f>
        <v>27568072.469999999</v>
      </c>
      <c r="AS85" s="6">
        <v>2160573.4900000002</v>
      </c>
      <c r="AT85" s="6">
        <v>8259982.2000000002</v>
      </c>
      <c r="AU85" s="6"/>
      <c r="AV85" s="6">
        <v>1620498.29</v>
      </c>
      <c r="AW85" s="6"/>
      <c r="AX85" s="6">
        <v>14814266.109999999</v>
      </c>
      <c r="AY85" s="6"/>
      <c r="AZ85" s="6"/>
      <c r="BA85" s="6">
        <v>3036024.04</v>
      </c>
      <c r="BB85" s="6"/>
      <c r="BC85" s="6"/>
      <c r="BD85" s="6"/>
      <c r="BE85" s="6">
        <v>300266.11</v>
      </c>
      <c r="BF85" s="6">
        <v>300266.11</v>
      </c>
      <c r="BG85" s="6"/>
      <c r="BH85" s="6"/>
      <c r="BI85" s="6">
        <v>3036024.04</v>
      </c>
      <c r="BJ85" s="6"/>
      <c r="BK85" s="6">
        <v>3036024.04</v>
      </c>
      <c r="BL85" s="6"/>
      <c r="BM85" s="6"/>
      <c r="BN85" s="6"/>
      <c r="BO85" s="6">
        <v>17850290.149999999</v>
      </c>
      <c r="BP85" s="6"/>
      <c r="BQ85" s="6">
        <v>3036024.04</v>
      </c>
      <c r="BR85" s="6"/>
      <c r="BS85" s="6">
        <v>300266.11</v>
      </c>
      <c r="BT85" s="6"/>
      <c r="BU85" s="6">
        <v>9654743.4800000004</v>
      </c>
      <c r="BV85" s="6"/>
      <c r="BW85" s="6"/>
      <c r="BX85" s="6"/>
      <c r="BY85" s="6">
        <v>660000</v>
      </c>
      <c r="BZ85" s="6"/>
      <c r="CA85" s="6">
        <v>5340000</v>
      </c>
      <c r="CB85" s="6"/>
      <c r="CC85" s="6">
        <v>5340000</v>
      </c>
      <c r="CD85" s="6"/>
      <c r="CE85" s="6"/>
      <c r="CF85" s="6"/>
      <c r="CG85" s="6">
        <v>14994743.48</v>
      </c>
      <c r="CH85" s="6"/>
      <c r="CI85" s="6">
        <v>5340000</v>
      </c>
      <c r="CJ85" s="6"/>
      <c r="CK85" s="6">
        <v>660000</v>
      </c>
      <c r="CL85" s="6"/>
      <c r="CM85" s="6"/>
      <c r="CN85" s="3"/>
    </row>
    <row r="86" spans="1:92" ht="31.5">
      <c r="A86" s="9" t="s">
        <v>115</v>
      </c>
      <c r="B86" s="21" t="s">
        <v>24</v>
      </c>
      <c r="C86" s="21" t="s">
        <v>106</v>
      </c>
      <c r="D86" s="21" t="s">
        <v>36</v>
      </c>
      <c r="E86" s="21" t="s">
        <v>116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21"/>
      <c r="U86" s="16"/>
      <c r="V86" s="17"/>
      <c r="W86" s="17"/>
      <c r="X86" s="17"/>
      <c r="Y86" s="17"/>
      <c r="Z86" s="18"/>
      <c r="AA86" s="19">
        <v>1682577.07</v>
      </c>
      <c r="AB86" s="19">
        <v>2160573.4900000002</v>
      </c>
      <c r="AC86" s="19"/>
      <c r="AD86" s="19">
        <v>4932576.51</v>
      </c>
      <c r="AE86" s="19"/>
      <c r="AF86" s="19"/>
      <c r="AG86" s="19"/>
      <c r="AH86" s="19">
        <v>1314522.07</v>
      </c>
      <c r="AI86" s="19">
        <v>1482577.07</v>
      </c>
      <c r="AJ86" s="19"/>
      <c r="AK86" s="19"/>
      <c r="AL86" s="19">
        <v>8113520.6399999997</v>
      </c>
      <c r="AM86" s="19">
        <v>2160573.4900000002</v>
      </c>
      <c r="AN86" s="19">
        <v>4932576.51</v>
      </c>
      <c r="AO86" s="19"/>
      <c r="AP86" s="19">
        <v>-168055</v>
      </c>
      <c r="AQ86" s="19"/>
      <c r="AR86" s="22">
        <f>AR87</f>
        <v>9796012.0099999998</v>
      </c>
      <c r="AS86" s="6">
        <v>2160573.4900000002</v>
      </c>
      <c r="AT86" s="6">
        <v>4932576.51</v>
      </c>
      <c r="AU86" s="6"/>
      <c r="AV86" s="6">
        <v>1314522.07</v>
      </c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3"/>
    </row>
    <row r="87" spans="1:92" ht="47.25">
      <c r="A87" s="10" t="s">
        <v>40</v>
      </c>
      <c r="B87" s="23" t="s">
        <v>24</v>
      </c>
      <c r="C87" s="23" t="s">
        <v>106</v>
      </c>
      <c r="D87" s="23" t="s">
        <v>36</v>
      </c>
      <c r="E87" s="23" t="s">
        <v>116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23" t="s">
        <v>41</v>
      </c>
      <c r="U87" s="16"/>
      <c r="V87" s="17"/>
      <c r="W87" s="17"/>
      <c r="X87" s="17"/>
      <c r="Y87" s="17"/>
      <c r="Z87" s="18"/>
      <c r="AA87" s="19">
        <v>1682577.07</v>
      </c>
      <c r="AB87" s="19">
        <v>2160573.4900000002</v>
      </c>
      <c r="AC87" s="19"/>
      <c r="AD87" s="19">
        <v>4932576.51</v>
      </c>
      <c r="AE87" s="19"/>
      <c r="AF87" s="19"/>
      <c r="AG87" s="19"/>
      <c r="AH87" s="19">
        <v>1314522.07</v>
      </c>
      <c r="AI87" s="19">
        <v>1482577.07</v>
      </c>
      <c r="AJ87" s="19"/>
      <c r="AK87" s="19"/>
      <c r="AL87" s="19">
        <v>8113520.6399999997</v>
      </c>
      <c r="AM87" s="19">
        <v>2160573.4900000002</v>
      </c>
      <c r="AN87" s="19">
        <v>4932576.51</v>
      </c>
      <c r="AO87" s="19"/>
      <c r="AP87" s="19">
        <v>-168055</v>
      </c>
      <c r="AQ87" s="19"/>
      <c r="AR87" s="24">
        <v>9796012.0099999998</v>
      </c>
      <c r="AS87" s="6">
        <v>2160573.4900000002</v>
      </c>
      <c r="AT87" s="6">
        <v>4932576.51</v>
      </c>
      <c r="AU87" s="6"/>
      <c r="AV87" s="6">
        <v>1314522.07</v>
      </c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3"/>
    </row>
    <row r="88" spans="1:92" ht="63">
      <c r="A88" s="9" t="s">
        <v>117</v>
      </c>
      <c r="B88" s="21" t="s">
        <v>24</v>
      </c>
      <c r="C88" s="21" t="s">
        <v>106</v>
      </c>
      <c r="D88" s="21" t="s">
        <v>36</v>
      </c>
      <c r="E88" s="21" t="s">
        <v>118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21"/>
      <c r="U88" s="16"/>
      <c r="V88" s="17"/>
      <c r="W88" s="17"/>
      <c r="X88" s="17"/>
      <c r="Y88" s="17"/>
      <c r="Z88" s="18"/>
      <c r="AA88" s="19">
        <v>4780000</v>
      </c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>
        <v>950000</v>
      </c>
      <c r="AM88" s="19"/>
      <c r="AN88" s="19"/>
      <c r="AO88" s="19"/>
      <c r="AP88" s="19"/>
      <c r="AQ88" s="19"/>
      <c r="AR88" s="22">
        <f>AR89</f>
        <v>5249224.8099999996</v>
      </c>
      <c r="AS88" s="6"/>
      <c r="AT88" s="6"/>
      <c r="AU88" s="6"/>
      <c r="AV88" s="6"/>
      <c r="AW88" s="6"/>
      <c r="AX88" s="6">
        <v>5200000</v>
      </c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>
        <v>5200000</v>
      </c>
      <c r="BP88" s="6"/>
      <c r="BQ88" s="6"/>
      <c r="BR88" s="6"/>
      <c r="BS88" s="6"/>
      <c r="BT88" s="6"/>
      <c r="BU88" s="6">
        <v>5300000</v>
      </c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>
        <v>5300000</v>
      </c>
      <c r="CH88" s="6"/>
      <c r="CI88" s="6"/>
      <c r="CJ88" s="6"/>
      <c r="CK88" s="6"/>
      <c r="CL88" s="6"/>
      <c r="CM88" s="6"/>
      <c r="CN88" s="3"/>
    </row>
    <row r="89" spans="1:92" ht="47.25">
      <c r="A89" s="10" t="s">
        <v>40</v>
      </c>
      <c r="B89" s="23" t="s">
        <v>24</v>
      </c>
      <c r="C89" s="23" t="s">
        <v>106</v>
      </c>
      <c r="D89" s="23" t="s">
        <v>36</v>
      </c>
      <c r="E89" s="23" t="s">
        <v>118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23" t="s">
        <v>41</v>
      </c>
      <c r="U89" s="16"/>
      <c r="V89" s="17"/>
      <c r="W89" s="17"/>
      <c r="X89" s="17"/>
      <c r="Y89" s="17"/>
      <c r="Z89" s="18"/>
      <c r="AA89" s="19">
        <v>4780000</v>
      </c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>
        <v>950000</v>
      </c>
      <c r="AM89" s="19"/>
      <c r="AN89" s="19"/>
      <c r="AO89" s="19"/>
      <c r="AP89" s="19"/>
      <c r="AQ89" s="19"/>
      <c r="AR89" s="24">
        <v>5249224.8099999996</v>
      </c>
      <c r="AS89" s="6"/>
      <c r="AT89" s="6"/>
      <c r="AU89" s="6"/>
      <c r="AV89" s="6"/>
      <c r="AW89" s="6"/>
      <c r="AX89" s="6">
        <v>5200000</v>
      </c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>
        <v>5200000</v>
      </c>
      <c r="BP89" s="6"/>
      <c r="BQ89" s="6"/>
      <c r="BR89" s="6"/>
      <c r="BS89" s="6"/>
      <c r="BT89" s="6"/>
      <c r="BU89" s="6">
        <v>5300000</v>
      </c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>
        <v>5300000</v>
      </c>
      <c r="CH89" s="6"/>
      <c r="CI89" s="6"/>
      <c r="CJ89" s="6"/>
      <c r="CK89" s="6"/>
      <c r="CL89" s="6"/>
      <c r="CM89" s="6"/>
      <c r="CN89" s="3"/>
    </row>
    <row r="90" spans="1:92" ht="31.5">
      <c r="A90" s="9" t="s">
        <v>119</v>
      </c>
      <c r="B90" s="21" t="s">
        <v>24</v>
      </c>
      <c r="C90" s="21" t="s">
        <v>106</v>
      </c>
      <c r="D90" s="21" t="s">
        <v>36</v>
      </c>
      <c r="E90" s="21" t="s">
        <v>120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21"/>
      <c r="U90" s="16"/>
      <c r="V90" s="17"/>
      <c r="W90" s="17"/>
      <c r="X90" s="17"/>
      <c r="Y90" s="17"/>
      <c r="Z90" s="18"/>
      <c r="AA90" s="19">
        <v>1730000</v>
      </c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>
        <v>700000</v>
      </c>
      <c r="AM90" s="19"/>
      <c r="AN90" s="19"/>
      <c r="AO90" s="19"/>
      <c r="AP90" s="19"/>
      <c r="AQ90" s="19"/>
      <c r="AR90" s="22">
        <f>AR91</f>
        <v>2295993</v>
      </c>
      <c r="AS90" s="6"/>
      <c r="AT90" s="6"/>
      <c r="AU90" s="6"/>
      <c r="AV90" s="6"/>
      <c r="AW90" s="6"/>
      <c r="AX90" s="6">
        <v>1930000</v>
      </c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>
        <v>1930000</v>
      </c>
      <c r="BP90" s="6"/>
      <c r="BQ90" s="6"/>
      <c r="BR90" s="6"/>
      <c r="BS90" s="6"/>
      <c r="BT90" s="6"/>
      <c r="BU90" s="6">
        <v>1930000</v>
      </c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>
        <v>1930000</v>
      </c>
      <c r="CH90" s="6"/>
      <c r="CI90" s="6"/>
      <c r="CJ90" s="6"/>
      <c r="CK90" s="6"/>
      <c r="CL90" s="6"/>
      <c r="CM90" s="6"/>
      <c r="CN90" s="3"/>
    </row>
    <row r="91" spans="1:92" ht="47.25">
      <c r="A91" s="10" t="s">
        <v>40</v>
      </c>
      <c r="B91" s="23" t="s">
        <v>24</v>
      </c>
      <c r="C91" s="23" t="s">
        <v>106</v>
      </c>
      <c r="D91" s="23" t="s">
        <v>36</v>
      </c>
      <c r="E91" s="23" t="s">
        <v>120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23" t="s">
        <v>41</v>
      </c>
      <c r="U91" s="16"/>
      <c r="V91" s="17"/>
      <c r="W91" s="17"/>
      <c r="X91" s="17"/>
      <c r="Y91" s="17"/>
      <c r="Z91" s="18"/>
      <c r="AA91" s="19">
        <v>1730000</v>
      </c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>
        <v>700000</v>
      </c>
      <c r="AM91" s="19"/>
      <c r="AN91" s="19"/>
      <c r="AO91" s="19"/>
      <c r="AP91" s="19"/>
      <c r="AQ91" s="19"/>
      <c r="AR91" s="24">
        <v>2295993</v>
      </c>
      <c r="AS91" s="6"/>
      <c r="AT91" s="6"/>
      <c r="AU91" s="6"/>
      <c r="AV91" s="6"/>
      <c r="AW91" s="6"/>
      <c r="AX91" s="6">
        <v>1930000</v>
      </c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>
        <v>1930000</v>
      </c>
      <c r="BP91" s="6"/>
      <c r="BQ91" s="6"/>
      <c r="BR91" s="6"/>
      <c r="BS91" s="6"/>
      <c r="BT91" s="6"/>
      <c r="BU91" s="6">
        <v>1930000</v>
      </c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>
        <v>1930000</v>
      </c>
      <c r="CH91" s="6"/>
      <c r="CI91" s="6"/>
      <c r="CJ91" s="6"/>
      <c r="CK91" s="6"/>
      <c r="CL91" s="6"/>
      <c r="CM91" s="6"/>
      <c r="CN91" s="3"/>
    </row>
    <row r="92" spans="1:92" ht="63">
      <c r="A92" s="9" t="s">
        <v>121</v>
      </c>
      <c r="B92" s="21" t="s">
        <v>24</v>
      </c>
      <c r="C92" s="21" t="s">
        <v>106</v>
      </c>
      <c r="D92" s="21" t="s">
        <v>36</v>
      </c>
      <c r="E92" s="21" t="s">
        <v>122</v>
      </c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21"/>
      <c r="U92" s="16"/>
      <c r="V92" s="17"/>
      <c r="W92" s="17"/>
      <c r="X92" s="17"/>
      <c r="Y92" s="17"/>
      <c r="Z92" s="18"/>
      <c r="AA92" s="19">
        <v>2500000</v>
      </c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>
        <v>-320000</v>
      </c>
      <c r="AM92" s="19"/>
      <c r="AN92" s="19"/>
      <c r="AO92" s="19"/>
      <c r="AP92" s="19"/>
      <c r="AQ92" s="19"/>
      <c r="AR92" s="22">
        <f>AR93</f>
        <v>2112764.79</v>
      </c>
      <c r="AS92" s="6"/>
      <c r="AT92" s="6"/>
      <c r="AU92" s="6"/>
      <c r="AV92" s="6"/>
      <c r="AW92" s="6"/>
      <c r="AX92" s="6">
        <v>2500000</v>
      </c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>
        <v>2500000</v>
      </c>
      <c r="BP92" s="6"/>
      <c r="BQ92" s="6"/>
      <c r="BR92" s="6"/>
      <c r="BS92" s="6"/>
      <c r="BT92" s="6"/>
      <c r="BU92" s="6">
        <v>814743.48</v>
      </c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>
        <v>814743.48</v>
      </c>
      <c r="CH92" s="6"/>
      <c r="CI92" s="6"/>
      <c r="CJ92" s="6"/>
      <c r="CK92" s="6"/>
      <c r="CL92" s="6"/>
      <c r="CM92" s="6"/>
      <c r="CN92" s="3"/>
    </row>
    <row r="93" spans="1:92" ht="47.25">
      <c r="A93" s="10" t="s">
        <v>40</v>
      </c>
      <c r="B93" s="23" t="s">
        <v>24</v>
      </c>
      <c r="C93" s="23" t="s">
        <v>106</v>
      </c>
      <c r="D93" s="23" t="s">
        <v>36</v>
      </c>
      <c r="E93" s="23" t="s">
        <v>122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23" t="s">
        <v>41</v>
      </c>
      <c r="U93" s="16"/>
      <c r="V93" s="17"/>
      <c r="W93" s="17"/>
      <c r="X93" s="17"/>
      <c r="Y93" s="17"/>
      <c r="Z93" s="18"/>
      <c r="AA93" s="19">
        <v>2500000</v>
      </c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>
        <v>-320000</v>
      </c>
      <c r="AM93" s="19"/>
      <c r="AN93" s="19"/>
      <c r="AO93" s="19"/>
      <c r="AP93" s="19"/>
      <c r="AQ93" s="19"/>
      <c r="AR93" s="24">
        <v>2112764.79</v>
      </c>
      <c r="AS93" s="6"/>
      <c r="AT93" s="6"/>
      <c r="AU93" s="6"/>
      <c r="AV93" s="6"/>
      <c r="AW93" s="6"/>
      <c r="AX93" s="6">
        <v>2500000</v>
      </c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>
        <v>2500000</v>
      </c>
      <c r="BP93" s="6"/>
      <c r="BQ93" s="6"/>
      <c r="BR93" s="6"/>
      <c r="BS93" s="6"/>
      <c r="BT93" s="6"/>
      <c r="BU93" s="6">
        <v>814743.48</v>
      </c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>
        <v>814743.48</v>
      </c>
      <c r="CH93" s="6"/>
      <c r="CI93" s="6"/>
      <c r="CJ93" s="6"/>
      <c r="CK93" s="6"/>
      <c r="CL93" s="6"/>
      <c r="CM93" s="6"/>
      <c r="CN93" s="3"/>
    </row>
    <row r="94" spans="1:92" ht="47.25">
      <c r="A94" s="9" t="s">
        <v>123</v>
      </c>
      <c r="B94" s="21" t="s">
        <v>24</v>
      </c>
      <c r="C94" s="21" t="s">
        <v>106</v>
      </c>
      <c r="D94" s="21" t="s">
        <v>36</v>
      </c>
      <c r="E94" s="21" t="s">
        <v>124</v>
      </c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21"/>
      <c r="U94" s="16"/>
      <c r="V94" s="17"/>
      <c r="W94" s="17"/>
      <c r="X94" s="17"/>
      <c r="Y94" s="17"/>
      <c r="Z94" s="18"/>
      <c r="AA94" s="19">
        <v>1530000</v>
      </c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>
        <v>330800</v>
      </c>
      <c r="AM94" s="19"/>
      <c r="AN94" s="19"/>
      <c r="AO94" s="19"/>
      <c r="AP94" s="19"/>
      <c r="AQ94" s="19"/>
      <c r="AR94" s="22">
        <f>AR95</f>
        <v>1622879.31</v>
      </c>
      <c r="AS94" s="6"/>
      <c r="AT94" s="6"/>
      <c r="AU94" s="6"/>
      <c r="AV94" s="6"/>
      <c r="AW94" s="6"/>
      <c r="AX94" s="6">
        <v>1150000</v>
      </c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>
        <v>1150000</v>
      </c>
      <c r="BP94" s="6"/>
      <c r="BQ94" s="6"/>
      <c r="BR94" s="6"/>
      <c r="BS94" s="6"/>
      <c r="BT94" s="6"/>
      <c r="BU94" s="6">
        <v>350000</v>
      </c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>
        <v>350000</v>
      </c>
      <c r="CH94" s="6"/>
      <c r="CI94" s="6"/>
      <c r="CJ94" s="6"/>
      <c r="CK94" s="6"/>
      <c r="CL94" s="6"/>
      <c r="CM94" s="6"/>
      <c r="CN94" s="3"/>
    </row>
    <row r="95" spans="1:92" ht="47.25">
      <c r="A95" s="10" t="s">
        <v>40</v>
      </c>
      <c r="B95" s="23" t="s">
        <v>24</v>
      </c>
      <c r="C95" s="23" t="s">
        <v>106</v>
      </c>
      <c r="D95" s="23" t="s">
        <v>36</v>
      </c>
      <c r="E95" s="23" t="s">
        <v>124</v>
      </c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23" t="s">
        <v>41</v>
      </c>
      <c r="U95" s="16"/>
      <c r="V95" s="17"/>
      <c r="W95" s="17"/>
      <c r="X95" s="17"/>
      <c r="Y95" s="17"/>
      <c r="Z95" s="18"/>
      <c r="AA95" s="19">
        <v>1530000</v>
      </c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>
        <v>330800</v>
      </c>
      <c r="AM95" s="19"/>
      <c r="AN95" s="19"/>
      <c r="AO95" s="19"/>
      <c r="AP95" s="19"/>
      <c r="AQ95" s="19"/>
      <c r="AR95" s="24">
        <v>1622879.31</v>
      </c>
      <c r="AS95" s="6"/>
      <c r="AT95" s="6"/>
      <c r="AU95" s="6"/>
      <c r="AV95" s="6"/>
      <c r="AW95" s="6"/>
      <c r="AX95" s="6">
        <v>1150000</v>
      </c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>
        <v>1150000</v>
      </c>
      <c r="BP95" s="6"/>
      <c r="BQ95" s="6"/>
      <c r="BR95" s="6"/>
      <c r="BS95" s="6"/>
      <c r="BT95" s="6"/>
      <c r="BU95" s="6">
        <v>350000</v>
      </c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>
        <v>350000</v>
      </c>
      <c r="CH95" s="6"/>
      <c r="CI95" s="6"/>
      <c r="CJ95" s="6"/>
      <c r="CK95" s="6"/>
      <c r="CL95" s="6"/>
      <c r="CM95" s="6"/>
      <c r="CN95" s="3"/>
    </row>
    <row r="96" spans="1:92" ht="31.5">
      <c r="A96" s="9" t="s">
        <v>125</v>
      </c>
      <c r="B96" s="21" t="s">
        <v>24</v>
      </c>
      <c r="C96" s="21" t="s">
        <v>106</v>
      </c>
      <c r="D96" s="21" t="s">
        <v>36</v>
      </c>
      <c r="E96" s="21" t="s">
        <v>126</v>
      </c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21"/>
      <c r="U96" s="16"/>
      <c r="V96" s="17"/>
      <c r="W96" s="17"/>
      <c r="X96" s="17"/>
      <c r="Y96" s="17"/>
      <c r="Z96" s="18"/>
      <c r="AA96" s="19">
        <v>1409000</v>
      </c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>
        <v>1387532.75</v>
      </c>
      <c r="AM96" s="19"/>
      <c r="AN96" s="19"/>
      <c r="AO96" s="19"/>
      <c r="AP96" s="19"/>
      <c r="AQ96" s="19"/>
      <c r="AR96" s="22">
        <f>AR97</f>
        <v>2697075.91</v>
      </c>
      <c r="AS96" s="6"/>
      <c r="AT96" s="6"/>
      <c r="AU96" s="6"/>
      <c r="AV96" s="6"/>
      <c r="AW96" s="6"/>
      <c r="AX96" s="6">
        <v>3584000</v>
      </c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>
        <v>3584000</v>
      </c>
      <c r="BP96" s="6"/>
      <c r="BQ96" s="6"/>
      <c r="BR96" s="6"/>
      <c r="BS96" s="6"/>
      <c r="BT96" s="6"/>
      <c r="BU96" s="6">
        <v>600000</v>
      </c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>
        <v>600000</v>
      </c>
      <c r="CH96" s="6"/>
      <c r="CI96" s="6"/>
      <c r="CJ96" s="6"/>
      <c r="CK96" s="6"/>
      <c r="CL96" s="6"/>
      <c r="CM96" s="6"/>
      <c r="CN96" s="3"/>
    </row>
    <row r="97" spans="1:92" ht="47.25">
      <c r="A97" s="10" t="s">
        <v>40</v>
      </c>
      <c r="B97" s="23" t="s">
        <v>24</v>
      </c>
      <c r="C97" s="23" t="s">
        <v>106</v>
      </c>
      <c r="D97" s="23" t="s">
        <v>36</v>
      </c>
      <c r="E97" s="23" t="s">
        <v>126</v>
      </c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23" t="s">
        <v>41</v>
      </c>
      <c r="U97" s="16"/>
      <c r="V97" s="17"/>
      <c r="W97" s="17"/>
      <c r="X97" s="17"/>
      <c r="Y97" s="17"/>
      <c r="Z97" s="18"/>
      <c r="AA97" s="19">
        <v>1409000</v>
      </c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>
        <v>1387532.75</v>
      </c>
      <c r="AM97" s="19"/>
      <c r="AN97" s="19"/>
      <c r="AO97" s="19"/>
      <c r="AP97" s="19"/>
      <c r="AQ97" s="19"/>
      <c r="AR97" s="24">
        <v>2697075.91</v>
      </c>
      <c r="AS97" s="6"/>
      <c r="AT97" s="6"/>
      <c r="AU97" s="6"/>
      <c r="AV97" s="6"/>
      <c r="AW97" s="6"/>
      <c r="AX97" s="6">
        <v>3584000</v>
      </c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>
        <v>3584000</v>
      </c>
      <c r="BP97" s="6"/>
      <c r="BQ97" s="6"/>
      <c r="BR97" s="6"/>
      <c r="BS97" s="6"/>
      <c r="BT97" s="6"/>
      <c r="BU97" s="6">
        <v>600000</v>
      </c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>
        <v>600000</v>
      </c>
      <c r="CH97" s="6"/>
      <c r="CI97" s="6"/>
      <c r="CJ97" s="6"/>
      <c r="CK97" s="6"/>
      <c r="CL97" s="6"/>
      <c r="CM97" s="6"/>
      <c r="CN97" s="3"/>
    </row>
    <row r="98" spans="1:92" ht="126">
      <c r="A98" s="9" t="s">
        <v>127</v>
      </c>
      <c r="B98" s="21" t="s">
        <v>24</v>
      </c>
      <c r="C98" s="21" t="s">
        <v>106</v>
      </c>
      <c r="D98" s="21" t="s">
        <v>36</v>
      </c>
      <c r="E98" s="21" t="s">
        <v>128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21"/>
      <c r="U98" s="16"/>
      <c r="V98" s="17"/>
      <c r="W98" s="17"/>
      <c r="X98" s="17"/>
      <c r="Y98" s="17"/>
      <c r="Z98" s="18"/>
      <c r="AA98" s="19">
        <v>100920</v>
      </c>
      <c r="AB98" s="19"/>
      <c r="AC98" s="19"/>
      <c r="AD98" s="19">
        <v>1020400</v>
      </c>
      <c r="AE98" s="19"/>
      <c r="AF98" s="19"/>
      <c r="AG98" s="19"/>
      <c r="AH98" s="19">
        <v>100920</v>
      </c>
      <c r="AI98" s="19">
        <v>100920</v>
      </c>
      <c r="AJ98" s="19"/>
      <c r="AK98" s="19"/>
      <c r="AL98" s="19">
        <v>1020400</v>
      </c>
      <c r="AM98" s="19"/>
      <c r="AN98" s="19">
        <v>1020400</v>
      </c>
      <c r="AO98" s="19"/>
      <c r="AP98" s="19"/>
      <c r="AQ98" s="19"/>
      <c r="AR98" s="22">
        <f>AR99</f>
        <v>1121320</v>
      </c>
      <c r="AS98" s="6"/>
      <c r="AT98" s="6">
        <v>1020400</v>
      </c>
      <c r="AU98" s="6"/>
      <c r="AV98" s="6">
        <v>100920</v>
      </c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3"/>
    </row>
    <row r="99" spans="1:92" ht="47.25">
      <c r="A99" s="10" t="s">
        <v>40</v>
      </c>
      <c r="B99" s="23" t="s">
        <v>24</v>
      </c>
      <c r="C99" s="23" t="s">
        <v>106</v>
      </c>
      <c r="D99" s="23" t="s">
        <v>36</v>
      </c>
      <c r="E99" s="23" t="s">
        <v>128</v>
      </c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23" t="s">
        <v>41</v>
      </c>
      <c r="U99" s="16"/>
      <c r="V99" s="17"/>
      <c r="W99" s="17"/>
      <c r="X99" s="17"/>
      <c r="Y99" s="17"/>
      <c r="Z99" s="18"/>
      <c r="AA99" s="19">
        <v>100920</v>
      </c>
      <c r="AB99" s="19"/>
      <c r="AC99" s="19"/>
      <c r="AD99" s="19">
        <v>1020400</v>
      </c>
      <c r="AE99" s="19"/>
      <c r="AF99" s="19"/>
      <c r="AG99" s="19"/>
      <c r="AH99" s="19">
        <v>100920</v>
      </c>
      <c r="AI99" s="19">
        <v>100920</v>
      </c>
      <c r="AJ99" s="19"/>
      <c r="AK99" s="19"/>
      <c r="AL99" s="19">
        <v>1020400</v>
      </c>
      <c r="AM99" s="19"/>
      <c r="AN99" s="19">
        <v>1020400</v>
      </c>
      <c r="AO99" s="19"/>
      <c r="AP99" s="19"/>
      <c r="AQ99" s="19"/>
      <c r="AR99" s="24">
        <v>1121320</v>
      </c>
      <c r="AS99" s="6"/>
      <c r="AT99" s="6">
        <v>1020400</v>
      </c>
      <c r="AU99" s="6"/>
      <c r="AV99" s="6">
        <v>100920</v>
      </c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3"/>
    </row>
    <row r="100" spans="1:92" ht="47.25">
      <c r="A100" s="9" t="s">
        <v>129</v>
      </c>
      <c r="B100" s="21" t="s">
        <v>24</v>
      </c>
      <c r="C100" s="21" t="s">
        <v>106</v>
      </c>
      <c r="D100" s="21" t="s">
        <v>36</v>
      </c>
      <c r="E100" s="21" t="s">
        <v>130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21"/>
      <c r="U100" s="16"/>
      <c r="V100" s="17"/>
      <c r="W100" s="17"/>
      <c r="X100" s="17"/>
      <c r="Y100" s="17"/>
      <c r="Z100" s="18"/>
      <c r="AA100" s="19">
        <v>126333.34</v>
      </c>
      <c r="AB100" s="19"/>
      <c r="AC100" s="19"/>
      <c r="AD100" s="19">
        <v>500000</v>
      </c>
      <c r="AE100" s="19"/>
      <c r="AF100" s="19"/>
      <c r="AG100" s="19"/>
      <c r="AH100" s="19">
        <v>26333.34</v>
      </c>
      <c r="AI100" s="19">
        <v>26333.34</v>
      </c>
      <c r="AJ100" s="19"/>
      <c r="AK100" s="19"/>
      <c r="AL100" s="19">
        <v>440911.66</v>
      </c>
      <c r="AM100" s="19"/>
      <c r="AN100" s="19">
        <v>500000</v>
      </c>
      <c r="AO100" s="19"/>
      <c r="AP100" s="19"/>
      <c r="AQ100" s="19"/>
      <c r="AR100" s="22">
        <v>567245</v>
      </c>
      <c r="AS100" s="6"/>
      <c r="AT100" s="6">
        <v>500000</v>
      </c>
      <c r="AU100" s="6"/>
      <c r="AV100" s="6">
        <v>26333.34</v>
      </c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3"/>
    </row>
    <row r="101" spans="1:92" ht="47.25">
      <c r="A101" s="10" t="s">
        <v>40</v>
      </c>
      <c r="B101" s="23" t="s">
        <v>24</v>
      </c>
      <c r="C101" s="23" t="s">
        <v>106</v>
      </c>
      <c r="D101" s="23" t="s">
        <v>36</v>
      </c>
      <c r="E101" s="23" t="s">
        <v>130</v>
      </c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23" t="s">
        <v>41</v>
      </c>
      <c r="U101" s="16"/>
      <c r="V101" s="17"/>
      <c r="W101" s="17"/>
      <c r="X101" s="17"/>
      <c r="Y101" s="17"/>
      <c r="Z101" s="18"/>
      <c r="AA101" s="19">
        <v>126333.34</v>
      </c>
      <c r="AB101" s="19"/>
      <c r="AC101" s="19"/>
      <c r="AD101" s="19">
        <v>500000</v>
      </c>
      <c r="AE101" s="19"/>
      <c r="AF101" s="19"/>
      <c r="AG101" s="19"/>
      <c r="AH101" s="19">
        <v>26333.34</v>
      </c>
      <c r="AI101" s="19">
        <v>26333.34</v>
      </c>
      <c r="AJ101" s="19"/>
      <c r="AK101" s="19"/>
      <c r="AL101" s="19">
        <v>440911.66</v>
      </c>
      <c r="AM101" s="19"/>
      <c r="AN101" s="19">
        <v>500000</v>
      </c>
      <c r="AO101" s="19"/>
      <c r="AP101" s="19"/>
      <c r="AQ101" s="19"/>
      <c r="AR101" s="24">
        <v>567245</v>
      </c>
      <c r="AS101" s="6"/>
      <c r="AT101" s="6">
        <v>500000</v>
      </c>
      <c r="AU101" s="6"/>
      <c r="AV101" s="6">
        <v>26333.34</v>
      </c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3"/>
    </row>
    <row r="102" spans="1:92" ht="47.25">
      <c r="A102" s="9" t="s">
        <v>131</v>
      </c>
      <c r="B102" s="21" t="s">
        <v>24</v>
      </c>
      <c r="C102" s="21" t="s">
        <v>106</v>
      </c>
      <c r="D102" s="21" t="s">
        <v>36</v>
      </c>
      <c r="E102" s="21" t="s">
        <v>132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21"/>
      <c r="U102" s="16"/>
      <c r="V102" s="17"/>
      <c r="W102" s="17"/>
      <c r="X102" s="17"/>
      <c r="Y102" s="17"/>
      <c r="Z102" s="18"/>
      <c r="AA102" s="19">
        <v>210320</v>
      </c>
      <c r="AB102" s="19"/>
      <c r="AC102" s="19"/>
      <c r="AD102" s="19">
        <v>1317700</v>
      </c>
      <c r="AE102" s="19"/>
      <c r="AF102" s="19"/>
      <c r="AG102" s="19"/>
      <c r="AH102" s="19">
        <v>130330</v>
      </c>
      <c r="AI102" s="19">
        <v>130320</v>
      </c>
      <c r="AJ102" s="19"/>
      <c r="AK102" s="19"/>
      <c r="AL102" s="19">
        <v>1265850</v>
      </c>
      <c r="AM102" s="19"/>
      <c r="AN102" s="19">
        <v>1317700</v>
      </c>
      <c r="AO102" s="19"/>
      <c r="AP102" s="19">
        <v>10</v>
      </c>
      <c r="AQ102" s="19"/>
      <c r="AR102" s="22">
        <f>AR103</f>
        <v>1474993.97</v>
      </c>
      <c r="AS102" s="6"/>
      <c r="AT102" s="6">
        <v>1317700</v>
      </c>
      <c r="AU102" s="6"/>
      <c r="AV102" s="6">
        <v>130330</v>
      </c>
      <c r="AW102" s="6"/>
      <c r="AX102" s="6">
        <v>50000</v>
      </c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>
        <v>50000</v>
      </c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3"/>
    </row>
    <row r="103" spans="1:92" ht="47.25">
      <c r="A103" s="10" t="s">
        <v>40</v>
      </c>
      <c r="B103" s="23" t="s">
        <v>24</v>
      </c>
      <c r="C103" s="23" t="s">
        <v>106</v>
      </c>
      <c r="D103" s="23" t="s">
        <v>36</v>
      </c>
      <c r="E103" s="23" t="s">
        <v>132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23" t="s">
        <v>41</v>
      </c>
      <c r="U103" s="16"/>
      <c r="V103" s="17"/>
      <c r="W103" s="17"/>
      <c r="X103" s="17"/>
      <c r="Y103" s="17"/>
      <c r="Z103" s="18"/>
      <c r="AA103" s="19">
        <v>210320</v>
      </c>
      <c r="AB103" s="19"/>
      <c r="AC103" s="19"/>
      <c r="AD103" s="19">
        <v>1317700</v>
      </c>
      <c r="AE103" s="19"/>
      <c r="AF103" s="19"/>
      <c r="AG103" s="19"/>
      <c r="AH103" s="19">
        <v>130330</v>
      </c>
      <c r="AI103" s="19">
        <v>130320</v>
      </c>
      <c r="AJ103" s="19"/>
      <c r="AK103" s="19"/>
      <c r="AL103" s="19">
        <v>1265850</v>
      </c>
      <c r="AM103" s="19"/>
      <c r="AN103" s="19">
        <v>1317700</v>
      </c>
      <c r="AO103" s="19"/>
      <c r="AP103" s="19">
        <v>10</v>
      </c>
      <c r="AQ103" s="19"/>
      <c r="AR103" s="24">
        <v>1474993.97</v>
      </c>
      <c r="AS103" s="6"/>
      <c r="AT103" s="6">
        <v>1317700</v>
      </c>
      <c r="AU103" s="6"/>
      <c r="AV103" s="6">
        <v>130330</v>
      </c>
      <c r="AW103" s="6"/>
      <c r="AX103" s="6">
        <v>50000</v>
      </c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>
        <v>50000</v>
      </c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3"/>
    </row>
    <row r="104" spans="1:92" ht="63">
      <c r="A104" s="9" t="s">
        <v>133</v>
      </c>
      <c r="B104" s="21" t="s">
        <v>24</v>
      </c>
      <c r="C104" s="21" t="s">
        <v>106</v>
      </c>
      <c r="D104" s="21" t="s">
        <v>36</v>
      </c>
      <c r="E104" s="21" t="s">
        <v>134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21"/>
      <c r="U104" s="16"/>
      <c r="V104" s="17"/>
      <c r="W104" s="17"/>
      <c r="X104" s="17"/>
      <c r="Y104" s="17"/>
      <c r="Z104" s="18"/>
      <c r="AA104" s="19">
        <v>191539.48</v>
      </c>
      <c r="AB104" s="19"/>
      <c r="AC104" s="19"/>
      <c r="AD104" s="19">
        <v>489305.69</v>
      </c>
      <c r="AE104" s="19"/>
      <c r="AF104" s="19"/>
      <c r="AG104" s="19"/>
      <c r="AH104" s="19">
        <v>48392.88</v>
      </c>
      <c r="AI104" s="19">
        <v>91539.48</v>
      </c>
      <c r="AJ104" s="19"/>
      <c r="AK104" s="19"/>
      <c r="AL104" s="19">
        <v>439024.19</v>
      </c>
      <c r="AM104" s="19"/>
      <c r="AN104" s="19">
        <v>489305.69</v>
      </c>
      <c r="AO104" s="19"/>
      <c r="AP104" s="19">
        <v>-43146.6</v>
      </c>
      <c r="AQ104" s="19"/>
      <c r="AR104" s="22">
        <v>630563.67000000004</v>
      </c>
      <c r="AS104" s="6"/>
      <c r="AT104" s="6">
        <v>489305.69</v>
      </c>
      <c r="AU104" s="6"/>
      <c r="AV104" s="6">
        <v>48392.88</v>
      </c>
      <c r="AW104" s="6"/>
      <c r="AX104" s="6">
        <v>170766.11</v>
      </c>
      <c r="AY104" s="6"/>
      <c r="AZ104" s="6"/>
      <c r="BA104" s="6">
        <v>715524.04</v>
      </c>
      <c r="BB104" s="6"/>
      <c r="BC104" s="6"/>
      <c r="BD104" s="6"/>
      <c r="BE104" s="6">
        <v>70766.11</v>
      </c>
      <c r="BF104" s="6">
        <v>70766.11</v>
      </c>
      <c r="BG104" s="6"/>
      <c r="BH104" s="6"/>
      <c r="BI104" s="6">
        <v>715524.04</v>
      </c>
      <c r="BJ104" s="6"/>
      <c r="BK104" s="6">
        <v>715524.04</v>
      </c>
      <c r="BL104" s="6"/>
      <c r="BM104" s="6"/>
      <c r="BN104" s="6"/>
      <c r="BO104" s="6">
        <v>886290.15</v>
      </c>
      <c r="BP104" s="6"/>
      <c r="BQ104" s="6">
        <v>715524.04</v>
      </c>
      <c r="BR104" s="6"/>
      <c r="BS104" s="6">
        <v>70766.11</v>
      </c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3"/>
    </row>
    <row r="105" spans="1:92" ht="47.25">
      <c r="A105" s="10" t="s">
        <v>40</v>
      </c>
      <c r="B105" s="23" t="s">
        <v>24</v>
      </c>
      <c r="C105" s="23" t="s">
        <v>106</v>
      </c>
      <c r="D105" s="23" t="s">
        <v>36</v>
      </c>
      <c r="E105" s="23" t="s">
        <v>134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23" t="s">
        <v>41</v>
      </c>
      <c r="U105" s="16"/>
      <c r="V105" s="17"/>
      <c r="W105" s="17"/>
      <c r="X105" s="17"/>
      <c r="Y105" s="17"/>
      <c r="Z105" s="18"/>
      <c r="AA105" s="19">
        <v>191539.48</v>
      </c>
      <c r="AB105" s="19"/>
      <c r="AC105" s="19"/>
      <c r="AD105" s="19">
        <v>489305.69</v>
      </c>
      <c r="AE105" s="19"/>
      <c r="AF105" s="19"/>
      <c r="AG105" s="19"/>
      <c r="AH105" s="19">
        <v>48392.88</v>
      </c>
      <c r="AI105" s="19">
        <v>91539.48</v>
      </c>
      <c r="AJ105" s="19"/>
      <c r="AK105" s="19"/>
      <c r="AL105" s="19">
        <v>439024.19</v>
      </c>
      <c r="AM105" s="19"/>
      <c r="AN105" s="19">
        <v>489305.69</v>
      </c>
      <c r="AO105" s="19"/>
      <c r="AP105" s="19">
        <v>-43146.6</v>
      </c>
      <c r="AQ105" s="19"/>
      <c r="AR105" s="24">
        <v>630563.67000000004</v>
      </c>
      <c r="AS105" s="6"/>
      <c r="AT105" s="6">
        <v>489305.69</v>
      </c>
      <c r="AU105" s="6"/>
      <c r="AV105" s="6">
        <v>48392.88</v>
      </c>
      <c r="AW105" s="6"/>
      <c r="AX105" s="6">
        <v>170766.11</v>
      </c>
      <c r="AY105" s="6"/>
      <c r="AZ105" s="6"/>
      <c r="BA105" s="6">
        <v>715524.04</v>
      </c>
      <c r="BB105" s="6"/>
      <c r="BC105" s="6"/>
      <c r="BD105" s="6"/>
      <c r="BE105" s="6">
        <v>70766.11</v>
      </c>
      <c r="BF105" s="6">
        <v>70766.11</v>
      </c>
      <c r="BG105" s="6"/>
      <c r="BH105" s="6"/>
      <c r="BI105" s="6">
        <v>715524.04</v>
      </c>
      <c r="BJ105" s="6"/>
      <c r="BK105" s="6">
        <v>715524.04</v>
      </c>
      <c r="BL105" s="6"/>
      <c r="BM105" s="6"/>
      <c r="BN105" s="6"/>
      <c r="BO105" s="6">
        <v>886290.15</v>
      </c>
      <c r="BP105" s="6"/>
      <c r="BQ105" s="6">
        <v>715524.04</v>
      </c>
      <c r="BR105" s="6"/>
      <c r="BS105" s="6">
        <v>70766.11</v>
      </c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3"/>
    </row>
    <row r="106" spans="1:92" ht="15.75">
      <c r="A106" s="7" t="s">
        <v>135</v>
      </c>
      <c r="B106" s="15" t="s">
        <v>24</v>
      </c>
      <c r="C106" s="15" t="s">
        <v>49</v>
      </c>
      <c r="D106" s="15" t="s">
        <v>26</v>
      </c>
      <c r="E106" s="15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5"/>
      <c r="U106" s="16"/>
      <c r="V106" s="17"/>
      <c r="W106" s="17"/>
      <c r="X106" s="17"/>
      <c r="Y106" s="17"/>
      <c r="Z106" s="18"/>
      <c r="AA106" s="19">
        <v>50000</v>
      </c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0">
        <f>AR107</f>
        <v>48710</v>
      </c>
      <c r="AS106" s="6"/>
      <c r="AT106" s="6"/>
      <c r="AU106" s="6"/>
      <c r="AV106" s="6"/>
      <c r="AW106" s="6"/>
      <c r="AX106" s="6">
        <v>50000</v>
      </c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>
        <v>50000</v>
      </c>
      <c r="BP106" s="6"/>
      <c r="BQ106" s="6"/>
      <c r="BR106" s="6"/>
      <c r="BS106" s="6"/>
      <c r="BT106" s="6"/>
      <c r="BU106" s="6">
        <v>50000</v>
      </c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>
        <v>50000</v>
      </c>
      <c r="CH106" s="6"/>
      <c r="CI106" s="6"/>
      <c r="CJ106" s="6"/>
      <c r="CK106" s="6"/>
      <c r="CL106" s="6"/>
      <c r="CM106" s="6"/>
      <c r="CN106" s="3"/>
    </row>
    <row r="107" spans="1:92" ht="15.75">
      <c r="A107" s="7" t="s">
        <v>136</v>
      </c>
      <c r="B107" s="15" t="s">
        <v>24</v>
      </c>
      <c r="C107" s="15" t="s">
        <v>49</v>
      </c>
      <c r="D107" s="15" t="s">
        <v>49</v>
      </c>
      <c r="E107" s="15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5"/>
      <c r="U107" s="16"/>
      <c r="V107" s="17"/>
      <c r="W107" s="17"/>
      <c r="X107" s="17"/>
      <c r="Y107" s="17"/>
      <c r="Z107" s="18"/>
      <c r="AA107" s="19">
        <v>50000</v>
      </c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0">
        <f>AR108</f>
        <v>48710</v>
      </c>
      <c r="AS107" s="6"/>
      <c r="AT107" s="6"/>
      <c r="AU107" s="6"/>
      <c r="AV107" s="6"/>
      <c r="AW107" s="6"/>
      <c r="AX107" s="6">
        <v>50000</v>
      </c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>
        <v>50000</v>
      </c>
      <c r="BP107" s="6"/>
      <c r="BQ107" s="6"/>
      <c r="BR107" s="6"/>
      <c r="BS107" s="6"/>
      <c r="BT107" s="6"/>
      <c r="BU107" s="6">
        <v>50000</v>
      </c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>
        <v>50000</v>
      </c>
      <c r="CH107" s="6"/>
      <c r="CI107" s="6"/>
      <c r="CJ107" s="6"/>
      <c r="CK107" s="6"/>
      <c r="CL107" s="6"/>
      <c r="CM107" s="6"/>
      <c r="CN107" s="3"/>
    </row>
    <row r="108" spans="1:92" ht="31.5">
      <c r="A108" s="9" t="s">
        <v>137</v>
      </c>
      <c r="B108" s="21" t="s">
        <v>24</v>
      </c>
      <c r="C108" s="21" t="s">
        <v>49</v>
      </c>
      <c r="D108" s="21" t="s">
        <v>49</v>
      </c>
      <c r="E108" s="21" t="s">
        <v>138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21"/>
      <c r="U108" s="16"/>
      <c r="V108" s="17"/>
      <c r="W108" s="17"/>
      <c r="X108" s="17"/>
      <c r="Y108" s="17"/>
      <c r="Z108" s="18"/>
      <c r="AA108" s="19">
        <v>50000</v>
      </c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2">
        <f>AR109</f>
        <v>48710</v>
      </c>
      <c r="AS108" s="6"/>
      <c r="AT108" s="6"/>
      <c r="AU108" s="6"/>
      <c r="AV108" s="6"/>
      <c r="AW108" s="6"/>
      <c r="AX108" s="6">
        <v>50000</v>
      </c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>
        <v>50000</v>
      </c>
      <c r="BP108" s="6"/>
      <c r="BQ108" s="6"/>
      <c r="BR108" s="6"/>
      <c r="BS108" s="6"/>
      <c r="BT108" s="6"/>
      <c r="BU108" s="6">
        <v>50000</v>
      </c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>
        <v>50000</v>
      </c>
      <c r="CH108" s="6"/>
      <c r="CI108" s="6"/>
      <c r="CJ108" s="6"/>
      <c r="CK108" s="6"/>
      <c r="CL108" s="6"/>
      <c r="CM108" s="6"/>
      <c r="CN108" s="3"/>
    </row>
    <row r="109" spans="1:92" ht="47.25">
      <c r="A109" s="10" t="s">
        <v>40</v>
      </c>
      <c r="B109" s="23" t="s">
        <v>24</v>
      </c>
      <c r="C109" s="23" t="s">
        <v>49</v>
      </c>
      <c r="D109" s="23" t="s">
        <v>49</v>
      </c>
      <c r="E109" s="23" t="s">
        <v>138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3" t="s">
        <v>41</v>
      </c>
      <c r="U109" s="16"/>
      <c r="V109" s="17"/>
      <c r="W109" s="17"/>
      <c r="X109" s="17"/>
      <c r="Y109" s="17"/>
      <c r="Z109" s="18"/>
      <c r="AA109" s="19">
        <v>50000</v>
      </c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4">
        <v>48710</v>
      </c>
      <c r="AS109" s="6"/>
      <c r="AT109" s="6"/>
      <c r="AU109" s="6"/>
      <c r="AV109" s="6"/>
      <c r="AW109" s="6"/>
      <c r="AX109" s="6">
        <v>50000</v>
      </c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>
        <v>50000</v>
      </c>
      <c r="BP109" s="6"/>
      <c r="BQ109" s="6"/>
      <c r="BR109" s="6"/>
      <c r="BS109" s="6"/>
      <c r="BT109" s="6"/>
      <c r="BU109" s="6">
        <v>50000</v>
      </c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>
        <v>50000</v>
      </c>
      <c r="CH109" s="6"/>
      <c r="CI109" s="6"/>
      <c r="CJ109" s="6"/>
      <c r="CK109" s="6"/>
      <c r="CL109" s="6"/>
      <c r="CM109" s="6"/>
      <c r="CN109" s="3"/>
    </row>
    <row r="110" spans="1:92" ht="15.75">
      <c r="A110" s="7" t="s">
        <v>140</v>
      </c>
      <c r="B110" s="15" t="s">
        <v>24</v>
      </c>
      <c r="C110" s="15" t="s">
        <v>139</v>
      </c>
      <c r="D110" s="15" t="s">
        <v>26</v>
      </c>
      <c r="E110" s="15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5"/>
      <c r="U110" s="16"/>
      <c r="V110" s="17"/>
      <c r="W110" s="17"/>
      <c r="X110" s="17"/>
      <c r="Y110" s="17"/>
      <c r="Z110" s="18"/>
      <c r="AA110" s="19">
        <v>25195514.34</v>
      </c>
      <c r="AB110" s="19"/>
      <c r="AC110" s="19"/>
      <c r="AD110" s="19">
        <v>66680479.579999998</v>
      </c>
      <c r="AE110" s="19"/>
      <c r="AF110" s="19"/>
      <c r="AG110" s="19"/>
      <c r="AH110" s="19">
        <v>7430640.21</v>
      </c>
      <c r="AI110" s="19">
        <v>5200700.01</v>
      </c>
      <c r="AJ110" s="19"/>
      <c r="AK110" s="19"/>
      <c r="AL110" s="19">
        <v>67240935.599999994</v>
      </c>
      <c r="AM110" s="19"/>
      <c r="AN110" s="19">
        <v>66680479.579999998</v>
      </c>
      <c r="AO110" s="19"/>
      <c r="AP110" s="19">
        <v>2229940.2000000002</v>
      </c>
      <c r="AQ110" s="19"/>
      <c r="AR110" s="20">
        <f>AR111</f>
        <v>92384313.580000013</v>
      </c>
      <c r="AS110" s="6"/>
      <c r="AT110" s="6">
        <v>66680479.579999998</v>
      </c>
      <c r="AU110" s="6"/>
      <c r="AV110" s="6">
        <v>7430640.21</v>
      </c>
      <c r="AW110" s="6"/>
      <c r="AX110" s="6">
        <v>24805895.09</v>
      </c>
      <c r="AY110" s="6"/>
      <c r="AZ110" s="6"/>
      <c r="BA110" s="6">
        <v>182783000</v>
      </c>
      <c r="BB110" s="6"/>
      <c r="BC110" s="6"/>
      <c r="BD110" s="6"/>
      <c r="BE110" s="6">
        <v>6383000</v>
      </c>
      <c r="BF110" s="6">
        <v>6583000</v>
      </c>
      <c r="BG110" s="6"/>
      <c r="BH110" s="6"/>
      <c r="BI110" s="6">
        <v>183383000</v>
      </c>
      <c r="BJ110" s="6"/>
      <c r="BK110" s="6">
        <v>182783000</v>
      </c>
      <c r="BL110" s="6"/>
      <c r="BM110" s="6">
        <v>-200000</v>
      </c>
      <c r="BN110" s="6"/>
      <c r="BO110" s="6">
        <v>208188895.09</v>
      </c>
      <c r="BP110" s="6"/>
      <c r="BQ110" s="6">
        <v>182783000</v>
      </c>
      <c r="BR110" s="6"/>
      <c r="BS110" s="6">
        <v>6383000</v>
      </c>
      <c r="BT110" s="6"/>
      <c r="BU110" s="6">
        <v>19972735.690000001</v>
      </c>
      <c r="BV110" s="6"/>
      <c r="BW110" s="6"/>
      <c r="BX110" s="6"/>
      <c r="BY110" s="6">
        <v>5183000</v>
      </c>
      <c r="BZ110" s="6"/>
      <c r="CA110" s="6">
        <v>47812000</v>
      </c>
      <c r="CB110" s="6"/>
      <c r="CC110" s="6">
        <v>47212000</v>
      </c>
      <c r="CD110" s="6"/>
      <c r="CE110" s="6">
        <v>-169000</v>
      </c>
      <c r="CF110" s="6"/>
      <c r="CG110" s="6">
        <v>67784735.689999998</v>
      </c>
      <c r="CH110" s="6"/>
      <c r="CI110" s="6">
        <v>47212000</v>
      </c>
      <c r="CJ110" s="6"/>
      <c r="CK110" s="6">
        <v>5014000</v>
      </c>
      <c r="CL110" s="6"/>
      <c r="CM110" s="6"/>
      <c r="CN110" s="3"/>
    </row>
    <row r="111" spans="1:92" ht="15.75">
      <c r="A111" s="7" t="s">
        <v>141</v>
      </c>
      <c r="B111" s="15" t="s">
        <v>24</v>
      </c>
      <c r="C111" s="15" t="s">
        <v>139</v>
      </c>
      <c r="D111" s="15" t="s">
        <v>25</v>
      </c>
      <c r="E111" s="15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5"/>
      <c r="U111" s="16"/>
      <c r="V111" s="17"/>
      <c r="W111" s="17"/>
      <c r="X111" s="17"/>
      <c r="Y111" s="17"/>
      <c r="Z111" s="18"/>
      <c r="AA111" s="19">
        <v>25195514.34</v>
      </c>
      <c r="AB111" s="19"/>
      <c r="AC111" s="19"/>
      <c r="AD111" s="19">
        <v>66680479.579999998</v>
      </c>
      <c r="AE111" s="19"/>
      <c r="AF111" s="19"/>
      <c r="AG111" s="19"/>
      <c r="AH111" s="19">
        <v>7430640.21</v>
      </c>
      <c r="AI111" s="19">
        <v>5200700.01</v>
      </c>
      <c r="AJ111" s="19"/>
      <c r="AK111" s="19"/>
      <c r="AL111" s="19">
        <v>67240935.599999994</v>
      </c>
      <c r="AM111" s="19"/>
      <c r="AN111" s="19">
        <v>66680479.579999998</v>
      </c>
      <c r="AO111" s="19"/>
      <c r="AP111" s="19">
        <v>2229940.2000000002</v>
      </c>
      <c r="AQ111" s="19"/>
      <c r="AR111" s="20">
        <f>AR112+AR114+AR116+AR120+AR123+AR125+AR127</f>
        <v>92384313.580000013</v>
      </c>
      <c r="AS111" s="6"/>
      <c r="AT111" s="6">
        <v>66680479.579999998</v>
      </c>
      <c r="AU111" s="6"/>
      <c r="AV111" s="6">
        <v>7430640.21</v>
      </c>
      <c r="AW111" s="6"/>
      <c r="AX111" s="6">
        <v>24805895.09</v>
      </c>
      <c r="AY111" s="6"/>
      <c r="AZ111" s="6"/>
      <c r="BA111" s="6">
        <v>182783000</v>
      </c>
      <c r="BB111" s="6"/>
      <c r="BC111" s="6"/>
      <c r="BD111" s="6"/>
      <c r="BE111" s="6">
        <v>6383000</v>
      </c>
      <c r="BF111" s="6">
        <v>6583000</v>
      </c>
      <c r="BG111" s="6"/>
      <c r="BH111" s="6"/>
      <c r="BI111" s="6">
        <v>183383000</v>
      </c>
      <c r="BJ111" s="6"/>
      <c r="BK111" s="6">
        <v>182783000</v>
      </c>
      <c r="BL111" s="6"/>
      <c r="BM111" s="6">
        <v>-200000</v>
      </c>
      <c r="BN111" s="6"/>
      <c r="BO111" s="6">
        <v>208188895.09</v>
      </c>
      <c r="BP111" s="6"/>
      <c r="BQ111" s="6">
        <v>182783000</v>
      </c>
      <c r="BR111" s="6"/>
      <c r="BS111" s="6">
        <v>6383000</v>
      </c>
      <c r="BT111" s="6"/>
      <c r="BU111" s="6">
        <v>19972735.690000001</v>
      </c>
      <c r="BV111" s="6"/>
      <c r="BW111" s="6"/>
      <c r="BX111" s="6"/>
      <c r="BY111" s="6">
        <v>5183000</v>
      </c>
      <c r="BZ111" s="6"/>
      <c r="CA111" s="6">
        <v>47812000</v>
      </c>
      <c r="CB111" s="6"/>
      <c r="CC111" s="6">
        <v>47212000</v>
      </c>
      <c r="CD111" s="6"/>
      <c r="CE111" s="6">
        <v>-169000</v>
      </c>
      <c r="CF111" s="6"/>
      <c r="CG111" s="6">
        <v>67784735.689999998</v>
      </c>
      <c r="CH111" s="6"/>
      <c r="CI111" s="6">
        <v>47212000</v>
      </c>
      <c r="CJ111" s="6"/>
      <c r="CK111" s="6">
        <v>5014000</v>
      </c>
      <c r="CL111" s="6"/>
      <c r="CM111" s="6"/>
      <c r="CN111" s="3"/>
    </row>
    <row r="112" spans="1:92" ht="47.25">
      <c r="A112" s="9" t="s">
        <v>142</v>
      </c>
      <c r="B112" s="21" t="s">
        <v>24</v>
      </c>
      <c r="C112" s="21" t="s">
        <v>139</v>
      </c>
      <c r="D112" s="21" t="s">
        <v>25</v>
      </c>
      <c r="E112" s="21" t="s">
        <v>143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1"/>
      <c r="U112" s="16"/>
      <c r="V112" s="17"/>
      <c r="W112" s="17"/>
      <c r="X112" s="17"/>
      <c r="Y112" s="17"/>
      <c r="Z112" s="18"/>
      <c r="AA112" s="19">
        <v>794000</v>
      </c>
      <c r="AB112" s="19"/>
      <c r="AC112" s="19"/>
      <c r="AD112" s="19">
        <v>59400000</v>
      </c>
      <c r="AE112" s="19"/>
      <c r="AF112" s="19"/>
      <c r="AG112" s="19"/>
      <c r="AH112" s="19">
        <v>600000</v>
      </c>
      <c r="AI112" s="19">
        <v>594000</v>
      </c>
      <c r="AJ112" s="19"/>
      <c r="AK112" s="19"/>
      <c r="AL112" s="19">
        <v>60025506.909999996</v>
      </c>
      <c r="AM112" s="19"/>
      <c r="AN112" s="19">
        <v>59400000</v>
      </c>
      <c r="AO112" s="19"/>
      <c r="AP112" s="19">
        <v>6000</v>
      </c>
      <c r="AQ112" s="19"/>
      <c r="AR112" s="22">
        <f>AR113</f>
        <v>60819500</v>
      </c>
      <c r="AS112" s="6"/>
      <c r="AT112" s="6">
        <v>59400000</v>
      </c>
      <c r="AU112" s="6"/>
      <c r="AV112" s="6">
        <v>600000</v>
      </c>
      <c r="AW112" s="6"/>
      <c r="AX112" s="6">
        <v>2000000</v>
      </c>
      <c r="AY112" s="6"/>
      <c r="AZ112" s="6"/>
      <c r="BA112" s="6">
        <v>178200000</v>
      </c>
      <c r="BB112" s="6"/>
      <c r="BC112" s="6"/>
      <c r="BD112" s="6"/>
      <c r="BE112" s="6">
        <v>1800000</v>
      </c>
      <c r="BF112" s="6">
        <v>2000000</v>
      </c>
      <c r="BG112" s="6"/>
      <c r="BH112" s="6"/>
      <c r="BI112" s="6">
        <v>178800000</v>
      </c>
      <c r="BJ112" s="6"/>
      <c r="BK112" s="6">
        <v>178200000</v>
      </c>
      <c r="BL112" s="6"/>
      <c r="BM112" s="6">
        <v>-200000</v>
      </c>
      <c r="BN112" s="6"/>
      <c r="BO112" s="6">
        <v>180800000</v>
      </c>
      <c r="BP112" s="6"/>
      <c r="BQ112" s="6">
        <v>178200000</v>
      </c>
      <c r="BR112" s="6"/>
      <c r="BS112" s="6">
        <v>1800000</v>
      </c>
      <c r="BT112" s="6"/>
      <c r="BU112" s="6">
        <v>600000</v>
      </c>
      <c r="BV112" s="6"/>
      <c r="BW112" s="6"/>
      <c r="BX112" s="6"/>
      <c r="BY112" s="6">
        <v>600000</v>
      </c>
      <c r="BZ112" s="6"/>
      <c r="CA112" s="6">
        <v>43229000</v>
      </c>
      <c r="CB112" s="6"/>
      <c r="CC112" s="6">
        <v>42629000</v>
      </c>
      <c r="CD112" s="6"/>
      <c r="CE112" s="6">
        <v>-169000</v>
      </c>
      <c r="CF112" s="6"/>
      <c r="CG112" s="6">
        <v>43829000</v>
      </c>
      <c r="CH112" s="6"/>
      <c r="CI112" s="6">
        <v>42629000</v>
      </c>
      <c r="CJ112" s="6"/>
      <c r="CK112" s="6">
        <v>431000</v>
      </c>
      <c r="CL112" s="6"/>
      <c r="CM112" s="6"/>
      <c r="CN112" s="3"/>
    </row>
    <row r="113" spans="1:92" ht="47.25">
      <c r="A113" s="10" t="s">
        <v>144</v>
      </c>
      <c r="B113" s="23" t="s">
        <v>24</v>
      </c>
      <c r="C113" s="23" t="s">
        <v>139</v>
      </c>
      <c r="D113" s="23" t="s">
        <v>25</v>
      </c>
      <c r="E113" s="23" t="s">
        <v>143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3" t="s">
        <v>145</v>
      </c>
      <c r="U113" s="16"/>
      <c r="V113" s="17"/>
      <c r="W113" s="17"/>
      <c r="X113" s="17"/>
      <c r="Y113" s="17"/>
      <c r="Z113" s="18"/>
      <c r="AA113" s="19">
        <v>794000</v>
      </c>
      <c r="AB113" s="19"/>
      <c r="AC113" s="19"/>
      <c r="AD113" s="19">
        <v>59400000</v>
      </c>
      <c r="AE113" s="19"/>
      <c r="AF113" s="19"/>
      <c r="AG113" s="19"/>
      <c r="AH113" s="19">
        <v>600000</v>
      </c>
      <c r="AI113" s="19">
        <v>594000</v>
      </c>
      <c r="AJ113" s="19"/>
      <c r="AK113" s="19"/>
      <c r="AL113" s="19">
        <v>60025506.909999996</v>
      </c>
      <c r="AM113" s="19"/>
      <c r="AN113" s="19">
        <v>59400000</v>
      </c>
      <c r="AO113" s="19"/>
      <c r="AP113" s="19">
        <v>6000</v>
      </c>
      <c r="AQ113" s="19"/>
      <c r="AR113" s="24">
        <v>60819500</v>
      </c>
      <c r="AS113" s="6"/>
      <c r="AT113" s="6">
        <v>59400000</v>
      </c>
      <c r="AU113" s="6"/>
      <c r="AV113" s="6">
        <v>600000</v>
      </c>
      <c r="AW113" s="6"/>
      <c r="AX113" s="6">
        <v>2000000</v>
      </c>
      <c r="AY113" s="6"/>
      <c r="AZ113" s="6"/>
      <c r="BA113" s="6">
        <v>178200000</v>
      </c>
      <c r="BB113" s="6"/>
      <c r="BC113" s="6"/>
      <c r="BD113" s="6"/>
      <c r="BE113" s="6">
        <v>1800000</v>
      </c>
      <c r="BF113" s="6">
        <v>2000000</v>
      </c>
      <c r="BG113" s="6"/>
      <c r="BH113" s="6"/>
      <c r="BI113" s="6">
        <v>178800000</v>
      </c>
      <c r="BJ113" s="6"/>
      <c r="BK113" s="6">
        <v>178200000</v>
      </c>
      <c r="BL113" s="6"/>
      <c r="BM113" s="6">
        <v>-200000</v>
      </c>
      <c r="BN113" s="6"/>
      <c r="BO113" s="6">
        <v>180800000</v>
      </c>
      <c r="BP113" s="6"/>
      <c r="BQ113" s="6">
        <v>178200000</v>
      </c>
      <c r="BR113" s="6"/>
      <c r="BS113" s="6">
        <v>1800000</v>
      </c>
      <c r="BT113" s="6"/>
      <c r="BU113" s="6">
        <v>600000</v>
      </c>
      <c r="BV113" s="6"/>
      <c r="BW113" s="6"/>
      <c r="BX113" s="6"/>
      <c r="BY113" s="6">
        <v>600000</v>
      </c>
      <c r="BZ113" s="6"/>
      <c r="CA113" s="6">
        <v>43229000</v>
      </c>
      <c r="CB113" s="6"/>
      <c r="CC113" s="6">
        <v>42629000</v>
      </c>
      <c r="CD113" s="6"/>
      <c r="CE113" s="6">
        <v>-169000</v>
      </c>
      <c r="CF113" s="6"/>
      <c r="CG113" s="6">
        <v>43829000</v>
      </c>
      <c r="CH113" s="6"/>
      <c r="CI113" s="6">
        <v>42629000</v>
      </c>
      <c r="CJ113" s="6"/>
      <c r="CK113" s="6">
        <v>431000</v>
      </c>
      <c r="CL113" s="6"/>
      <c r="CM113" s="6"/>
      <c r="CN113" s="3"/>
    </row>
    <row r="114" spans="1:92" ht="63">
      <c r="A114" s="9" t="s">
        <v>146</v>
      </c>
      <c r="B114" s="21" t="s">
        <v>24</v>
      </c>
      <c r="C114" s="21" t="s">
        <v>139</v>
      </c>
      <c r="D114" s="21" t="s">
        <v>25</v>
      </c>
      <c r="E114" s="21" t="s">
        <v>147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1"/>
      <c r="U114" s="16"/>
      <c r="V114" s="17"/>
      <c r="W114" s="17"/>
      <c r="X114" s="17"/>
      <c r="Y114" s="17"/>
      <c r="Z114" s="18"/>
      <c r="AA114" s="19"/>
      <c r="AB114" s="19"/>
      <c r="AC114" s="19"/>
      <c r="AD114" s="19">
        <v>23779.58</v>
      </c>
      <c r="AE114" s="19"/>
      <c r="AF114" s="19"/>
      <c r="AG114" s="19"/>
      <c r="AH114" s="19">
        <v>240.2</v>
      </c>
      <c r="AI114" s="19"/>
      <c r="AJ114" s="19"/>
      <c r="AK114" s="19"/>
      <c r="AL114" s="19">
        <v>24019.78</v>
      </c>
      <c r="AM114" s="19"/>
      <c r="AN114" s="19">
        <v>23779.58</v>
      </c>
      <c r="AO114" s="19"/>
      <c r="AP114" s="19">
        <v>240.2</v>
      </c>
      <c r="AQ114" s="19"/>
      <c r="AR114" s="22">
        <f>AR115</f>
        <v>23000</v>
      </c>
      <c r="AS114" s="6"/>
      <c r="AT114" s="6">
        <v>23779.58</v>
      </c>
      <c r="AU114" s="6"/>
      <c r="AV114" s="6">
        <v>240.2</v>
      </c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3"/>
    </row>
    <row r="115" spans="1:92" ht="47.25">
      <c r="A115" s="10" t="s">
        <v>144</v>
      </c>
      <c r="B115" s="23" t="s">
        <v>24</v>
      </c>
      <c r="C115" s="23" t="s">
        <v>139</v>
      </c>
      <c r="D115" s="23" t="s">
        <v>25</v>
      </c>
      <c r="E115" s="23" t="s">
        <v>147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3" t="s">
        <v>145</v>
      </c>
      <c r="U115" s="16"/>
      <c r="V115" s="17"/>
      <c r="W115" s="17"/>
      <c r="X115" s="17"/>
      <c r="Y115" s="17"/>
      <c r="Z115" s="18"/>
      <c r="AA115" s="19"/>
      <c r="AB115" s="19"/>
      <c r="AC115" s="19"/>
      <c r="AD115" s="19">
        <v>23779.58</v>
      </c>
      <c r="AE115" s="19"/>
      <c r="AF115" s="19"/>
      <c r="AG115" s="19"/>
      <c r="AH115" s="19">
        <v>240.2</v>
      </c>
      <c r="AI115" s="19"/>
      <c r="AJ115" s="19"/>
      <c r="AK115" s="19"/>
      <c r="AL115" s="19">
        <v>24019.78</v>
      </c>
      <c r="AM115" s="19"/>
      <c r="AN115" s="19">
        <v>23779.58</v>
      </c>
      <c r="AO115" s="19"/>
      <c r="AP115" s="19">
        <v>240.2</v>
      </c>
      <c r="AQ115" s="19"/>
      <c r="AR115" s="24">
        <v>23000</v>
      </c>
      <c r="AS115" s="6"/>
      <c r="AT115" s="6">
        <v>23779.58</v>
      </c>
      <c r="AU115" s="6"/>
      <c r="AV115" s="6">
        <v>240.2</v>
      </c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3"/>
    </row>
    <row r="116" spans="1:92" ht="31.5">
      <c r="A116" s="9" t="s">
        <v>148</v>
      </c>
      <c r="B116" s="21" t="s">
        <v>24</v>
      </c>
      <c r="C116" s="21" t="s">
        <v>139</v>
      </c>
      <c r="D116" s="21" t="s">
        <v>25</v>
      </c>
      <c r="E116" s="21" t="s">
        <v>149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21"/>
      <c r="U116" s="16"/>
      <c r="V116" s="17"/>
      <c r="W116" s="17"/>
      <c r="X116" s="17"/>
      <c r="Y116" s="17"/>
      <c r="Z116" s="18"/>
      <c r="AA116" s="19">
        <v>17500351.77</v>
      </c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>
        <v>-2160624.16</v>
      </c>
      <c r="AM116" s="19"/>
      <c r="AN116" s="19"/>
      <c r="AO116" s="19"/>
      <c r="AP116" s="19"/>
      <c r="AQ116" s="19"/>
      <c r="AR116" s="22">
        <f>AR117+AR118+AR119</f>
        <v>15289354.43</v>
      </c>
      <c r="AS116" s="6"/>
      <c r="AT116" s="6"/>
      <c r="AU116" s="6"/>
      <c r="AV116" s="6"/>
      <c r="AW116" s="6"/>
      <c r="AX116" s="6">
        <v>16082138.52</v>
      </c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>
        <v>16082138.52</v>
      </c>
      <c r="BP116" s="6"/>
      <c r="BQ116" s="6"/>
      <c r="BR116" s="6"/>
      <c r="BS116" s="6"/>
      <c r="BT116" s="6"/>
      <c r="BU116" s="6">
        <v>12836257.119999999</v>
      </c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>
        <v>12836257.119999999</v>
      </c>
      <c r="CH116" s="6"/>
      <c r="CI116" s="6"/>
      <c r="CJ116" s="6"/>
      <c r="CK116" s="6"/>
      <c r="CL116" s="6"/>
      <c r="CM116" s="6"/>
      <c r="CN116" s="3"/>
    </row>
    <row r="117" spans="1:92" ht="94.5">
      <c r="A117" s="10" t="s">
        <v>32</v>
      </c>
      <c r="B117" s="23" t="s">
        <v>24</v>
      </c>
      <c r="C117" s="23" t="s">
        <v>139</v>
      </c>
      <c r="D117" s="23" t="s">
        <v>25</v>
      </c>
      <c r="E117" s="23" t="s">
        <v>149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3" t="s">
        <v>33</v>
      </c>
      <c r="U117" s="16"/>
      <c r="V117" s="17"/>
      <c r="W117" s="17"/>
      <c r="X117" s="17"/>
      <c r="Y117" s="17"/>
      <c r="Z117" s="18"/>
      <c r="AA117" s="19">
        <v>10706919.77</v>
      </c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>
        <v>-2192500</v>
      </c>
      <c r="AM117" s="19"/>
      <c r="AN117" s="19"/>
      <c r="AO117" s="19"/>
      <c r="AP117" s="19"/>
      <c r="AQ117" s="19"/>
      <c r="AR117" s="24">
        <v>8504098.0099999998</v>
      </c>
      <c r="AS117" s="6"/>
      <c r="AT117" s="6"/>
      <c r="AU117" s="6"/>
      <c r="AV117" s="6"/>
      <c r="AW117" s="6"/>
      <c r="AX117" s="6">
        <v>11334400.52</v>
      </c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>
        <v>11334400.52</v>
      </c>
      <c r="BP117" s="6"/>
      <c r="BQ117" s="6"/>
      <c r="BR117" s="6"/>
      <c r="BS117" s="6"/>
      <c r="BT117" s="6"/>
      <c r="BU117" s="6">
        <v>9081749.1199999992</v>
      </c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>
        <v>9081749.1199999992</v>
      </c>
      <c r="CH117" s="6"/>
      <c r="CI117" s="6"/>
      <c r="CJ117" s="6"/>
      <c r="CK117" s="6"/>
      <c r="CL117" s="6"/>
      <c r="CM117" s="6"/>
      <c r="CN117" s="3"/>
    </row>
    <row r="118" spans="1:92" ht="47.25">
      <c r="A118" s="10" t="s">
        <v>40</v>
      </c>
      <c r="B118" s="23" t="s">
        <v>24</v>
      </c>
      <c r="C118" s="23" t="s">
        <v>139</v>
      </c>
      <c r="D118" s="23" t="s">
        <v>25</v>
      </c>
      <c r="E118" s="23" t="s">
        <v>149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23" t="s">
        <v>41</v>
      </c>
      <c r="U118" s="16"/>
      <c r="V118" s="17"/>
      <c r="W118" s="17"/>
      <c r="X118" s="17"/>
      <c r="Y118" s="17"/>
      <c r="Z118" s="18"/>
      <c r="AA118" s="19">
        <v>6729298</v>
      </c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>
        <v>32875.839999999997</v>
      </c>
      <c r="AM118" s="19"/>
      <c r="AN118" s="19"/>
      <c r="AO118" s="19"/>
      <c r="AP118" s="19"/>
      <c r="AQ118" s="19"/>
      <c r="AR118" s="24">
        <v>6710154.9199999999</v>
      </c>
      <c r="AS118" s="6"/>
      <c r="AT118" s="6"/>
      <c r="AU118" s="6"/>
      <c r="AV118" s="6"/>
      <c r="AW118" s="6"/>
      <c r="AX118" s="6">
        <v>4685738</v>
      </c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>
        <v>4685738</v>
      </c>
      <c r="BP118" s="6"/>
      <c r="BQ118" s="6"/>
      <c r="BR118" s="6"/>
      <c r="BS118" s="6"/>
      <c r="BT118" s="6"/>
      <c r="BU118" s="6">
        <v>3693508</v>
      </c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>
        <v>3693508</v>
      </c>
      <c r="CH118" s="6"/>
      <c r="CI118" s="6"/>
      <c r="CJ118" s="6"/>
      <c r="CK118" s="6"/>
      <c r="CL118" s="6"/>
      <c r="CM118" s="6"/>
      <c r="CN118" s="3"/>
    </row>
    <row r="119" spans="1:92" ht="15.75">
      <c r="A119" s="10" t="s">
        <v>53</v>
      </c>
      <c r="B119" s="23" t="s">
        <v>24</v>
      </c>
      <c r="C119" s="23" t="s">
        <v>139</v>
      </c>
      <c r="D119" s="23" t="s">
        <v>25</v>
      </c>
      <c r="E119" s="23" t="s">
        <v>149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3" t="s">
        <v>54</v>
      </c>
      <c r="U119" s="16"/>
      <c r="V119" s="17"/>
      <c r="W119" s="17"/>
      <c r="X119" s="17"/>
      <c r="Y119" s="17"/>
      <c r="Z119" s="18"/>
      <c r="AA119" s="19">
        <v>64134</v>
      </c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>
        <v>-1000</v>
      </c>
      <c r="AM119" s="19"/>
      <c r="AN119" s="19"/>
      <c r="AO119" s="19"/>
      <c r="AP119" s="19"/>
      <c r="AQ119" s="19"/>
      <c r="AR119" s="24">
        <v>75101.5</v>
      </c>
      <c r="AS119" s="6"/>
      <c r="AT119" s="6"/>
      <c r="AU119" s="6"/>
      <c r="AV119" s="6"/>
      <c r="AW119" s="6"/>
      <c r="AX119" s="6">
        <v>62000</v>
      </c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>
        <v>62000</v>
      </c>
      <c r="BP119" s="6"/>
      <c r="BQ119" s="6"/>
      <c r="BR119" s="6"/>
      <c r="BS119" s="6"/>
      <c r="BT119" s="6"/>
      <c r="BU119" s="6">
        <v>61000</v>
      </c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>
        <v>61000</v>
      </c>
      <c r="CH119" s="6"/>
      <c r="CI119" s="6"/>
      <c r="CJ119" s="6"/>
      <c r="CK119" s="6"/>
      <c r="CL119" s="6"/>
      <c r="CM119" s="6"/>
      <c r="CN119" s="3"/>
    </row>
    <row r="120" spans="1:92" ht="63">
      <c r="A120" s="9" t="s">
        <v>150</v>
      </c>
      <c r="B120" s="21" t="s">
        <v>24</v>
      </c>
      <c r="C120" s="21" t="s">
        <v>139</v>
      </c>
      <c r="D120" s="21" t="s">
        <v>25</v>
      </c>
      <c r="E120" s="21" t="s">
        <v>151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21"/>
      <c r="U120" s="16"/>
      <c r="V120" s="17"/>
      <c r="W120" s="17"/>
      <c r="X120" s="17"/>
      <c r="Y120" s="17"/>
      <c r="Z120" s="18"/>
      <c r="AA120" s="19">
        <v>1549458.57</v>
      </c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>
        <v>-100700.93</v>
      </c>
      <c r="AM120" s="19"/>
      <c r="AN120" s="19"/>
      <c r="AO120" s="19"/>
      <c r="AP120" s="19"/>
      <c r="AQ120" s="19"/>
      <c r="AR120" s="22">
        <f>AR121+AR122</f>
        <v>1448665.61</v>
      </c>
      <c r="AS120" s="6"/>
      <c r="AT120" s="6"/>
      <c r="AU120" s="6"/>
      <c r="AV120" s="6"/>
      <c r="AW120" s="6"/>
      <c r="AX120" s="6">
        <v>1523252.57</v>
      </c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>
        <v>1523252.57</v>
      </c>
      <c r="BP120" s="6"/>
      <c r="BQ120" s="6"/>
      <c r="BR120" s="6"/>
      <c r="BS120" s="6"/>
      <c r="BT120" s="6"/>
      <c r="BU120" s="6">
        <v>1535974.57</v>
      </c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>
        <v>1535974.57</v>
      </c>
      <c r="CH120" s="6"/>
      <c r="CI120" s="6"/>
      <c r="CJ120" s="6"/>
      <c r="CK120" s="6"/>
      <c r="CL120" s="6"/>
      <c r="CM120" s="6"/>
      <c r="CN120" s="3"/>
    </row>
    <row r="121" spans="1:92" ht="94.5">
      <c r="A121" s="10" t="s">
        <v>32</v>
      </c>
      <c r="B121" s="23" t="s">
        <v>24</v>
      </c>
      <c r="C121" s="23" t="s">
        <v>139</v>
      </c>
      <c r="D121" s="23" t="s">
        <v>25</v>
      </c>
      <c r="E121" s="23" t="s">
        <v>151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3" t="s">
        <v>33</v>
      </c>
      <c r="U121" s="16"/>
      <c r="V121" s="17"/>
      <c r="W121" s="17"/>
      <c r="X121" s="17"/>
      <c r="Y121" s="17"/>
      <c r="Z121" s="18"/>
      <c r="AA121" s="19">
        <v>1336458.57</v>
      </c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>
        <v>-87000</v>
      </c>
      <c r="AM121" s="19"/>
      <c r="AN121" s="19"/>
      <c r="AO121" s="19"/>
      <c r="AP121" s="19"/>
      <c r="AQ121" s="19"/>
      <c r="AR121" s="24">
        <v>1249458.57</v>
      </c>
      <c r="AS121" s="6"/>
      <c r="AT121" s="6"/>
      <c r="AU121" s="6"/>
      <c r="AV121" s="6"/>
      <c r="AW121" s="6"/>
      <c r="AX121" s="6">
        <v>1363252.57</v>
      </c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>
        <v>1363252.57</v>
      </c>
      <c r="BP121" s="6"/>
      <c r="BQ121" s="6"/>
      <c r="BR121" s="6"/>
      <c r="BS121" s="6"/>
      <c r="BT121" s="6"/>
      <c r="BU121" s="6">
        <v>1370974.57</v>
      </c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>
        <v>1370974.57</v>
      </c>
      <c r="CH121" s="6"/>
      <c r="CI121" s="6"/>
      <c r="CJ121" s="6"/>
      <c r="CK121" s="6"/>
      <c r="CL121" s="6"/>
      <c r="CM121" s="6"/>
      <c r="CN121" s="3"/>
    </row>
    <row r="122" spans="1:92" ht="47.25">
      <c r="A122" s="10" t="s">
        <v>40</v>
      </c>
      <c r="B122" s="23" t="s">
        <v>24</v>
      </c>
      <c r="C122" s="23" t="s">
        <v>139</v>
      </c>
      <c r="D122" s="23" t="s">
        <v>25</v>
      </c>
      <c r="E122" s="23" t="s">
        <v>151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3" t="s">
        <v>41</v>
      </c>
      <c r="U122" s="16"/>
      <c r="V122" s="17"/>
      <c r="W122" s="17"/>
      <c r="X122" s="17"/>
      <c r="Y122" s="17"/>
      <c r="Z122" s="18"/>
      <c r="AA122" s="19">
        <v>213000</v>
      </c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>
        <v>-13700.93</v>
      </c>
      <c r="AM122" s="19"/>
      <c r="AN122" s="19"/>
      <c r="AO122" s="19"/>
      <c r="AP122" s="19"/>
      <c r="AQ122" s="19"/>
      <c r="AR122" s="24">
        <v>199207.04000000001</v>
      </c>
      <c r="AS122" s="6"/>
      <c r="AT122" s="6"/>
      <c r="AU122" s="6"/>
      <c r="AV122" s="6"/>
      <c r="AW122" s="6"/>
      <c r="AX122" s="6">
        <v>160000</v>
      </c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>
        <v>160000</v>
      </c>
      <c r="BP122" s="6"/>
      <c r="BQ122" s="6"/>
      <c r="BR122" s="6"/>
      <c r="BS122" s="6"/>
      <c r="BT122" s="6"/>
      <c r="BU122" s="6">
        <v>165000</v>
      </c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>
        <v>165000</v>
      </c>
      <c r="CH122" s="6"/>
      <c r="CI122" s="6"/>
      <c r="CJ122" s="6"/>
      <c r="CK122" s="6"/>
      <c r="CL122" s="6"/>
      <c r="CM122" s="6"/>
      <c r="CN122" s="3"/>
    </row>
    <row r="123" spans="1:92" ht="126">
      <c r="A123" s="11" t="s">
        <v>152</v>
      </c>
      <c r="B123" s="21" t="s">
        <v>24</v>
      </c>
      <c r="C123" s="21" t="s">
        <v>139</v>
      </c>
      <c r="D123" s="21" t="s">
        <v>25</v>
      </c>
      <c r="E123" s="21" t="s">
        <v>153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1"/>
      <c r="U123" s="16"/>
      <c r="V123" s="17"/>
      <c r="W123" s="17"/>
      <c r="X123" s="17"/>
      <c r="Y123" s="17"/>
      <c r="Z123" s="18"/>
      <c r="AA123" s="19">
        <v>4583000</v>
      </c>
      <c r="AB123" s="19"/>
      <c r="AC123" s="19"/>
      <c r="AD123" s="19">
        <v>6806700</v>
      </c>
      <c r="AE123" s="19"/>
      <c r="AF123" s="19"/>
      <c r="AG123" s="19"/>
      <c r="AH123" s="19">
        <v>6806700</v>
      </c>
      <c r="AI123" s="19">
        <v>4583000</v>
      </c>
      <c r="AJ123" s="19"/>
      <c r="AK123" s="19"/>
      <c r="AL123" s="19">
        <v>9030400</v>
      </c>
      <c r="AM123" s="19"/>
      <c r="AN123" s="19">
        <v>6806700</v>
      </c>
      <c r="AO123" s="19"/>
      <c r="AP123" s="19">
        <v>2223700</v>
      </c>
      <c r="AQ123" s="19"/>
      <c r="AR123" s="22">
        <v>13613400</v>
      </c>
      <c r="AS123" s="6"/>
      <c r="AT123" s="6">
        <v>6806700</v>
      </c>
      <c r="AU123" s="6"/>
      <c r="AV123" s="6">
        <v>6806700</v>
      </c>
      <c r="AW123" s="6"/>
      <c r="AX123" s="6">
        <v>4583000</v>
      </c>
      <c r="AY123" s="6"/>
      <c r="AZ123" s="6"/>
      <c r="BA123" s="6">
        <v>4583000</v>
      </c>
      <c r="BB123" s="6"/>
      <c r="BC123" s="6"/>
      <c r="BD123" s="6"/>
      <c r="BE123" s="6">
        <v>4583000</v>
      </c>
      <c r="BF123" s="6">
        <v>4583000</v>
      </c>
      <c r="BG123" s="6"/>
      <c r="BH123" s="6"/>
      <c r="BI123" s="6">
        <v>4583000</v>
      </c>
      <c r="BJ123" s="6"/>
      <c r="BK123" s="6">
        <v>4583000</v>
      </c>
      <c r="BL123" s="6"/>
      <c r="BM123" s="6"/>
      <c r="BN123" s="6"/>
      <c r="BO123" s="6">
        <v>9166000</v>
      </c>
      <c r="BP123" s="6"/>
      <c r="BQ123" s="6">
        <v>4583000</v>
      </c>
      <c r="BR123" s="6"/>
      <c r="BS123" s="6">
        <v>4583000</v>
      </c>
      <c r="BT123" s="6"/>
      <c r="BU123" s="6">
        <v>4583000</v>
      </c>
      <c r="BV123" s="6"/>
      <c r="BW123" s="6"/>
      <c r="BX123" s="6"/>
      <c r="BY123" s="6">
        <v>4583000</v>
      </c>
      <c r="BZ123" s="6"/>
      <c r="CA123" s="6">
        <v>4583000</v>
      </c>
      <c r="CB123" s="6"/>
      <c r="CC123" s="6">
        <v>4583000</v>
      </c>
      <c r="CD123" s="6"/>
      <c r="CE123" s="6"/>
      <c r="CF123" s="6"/>
      <c r="CG123" s="6">
        <v>9166000</v>
      </c>
      <c r="CH123" s="6"/>
      <c r="CI123" s="6">
        <v>4583000</v>
      </c>
      <c r="CJ123" s="6"/>
      <c r="CK123" s="6">
        <v>4583000</v>
      </c>
      <c r="CL123" s="6"/>
      <c r="CM123" s="6"/>
      <c r="CN123" s="3"/>
    </row>
    <row r="124" spans="1:92" ht="94.5">
      <c r="A124" s="10" t="s">
        <v>32</v>
      </c>
      <c r="B124" s="23" t="s">
        <v>24</v>
      </c>
      <c r="C124" s="23" t="s">
        <v>139</v>
      </c>
      <c r="D124" s="23" t="s">
        <v>25</v>
      </c>
      <c r="E124" s="23" t="s">
        <v>153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3" t="s">
        <v>33</v>
      </c>
      <c r="U124" s="16"/>
      <c r="V124" s="17"/>
      <c r="W124" s="17"/>
      <c r="X124" s="17"/>
      <c r="Y124" s="17"/>
      <c r="Z124" s="18"/>
      <c r="AA124" s="19">
        <v>4583000</v>
      </c>
      <c r="AB124" s="19"/>
      <c r="AC124" s="19"/>
      <c r="AD124" s="19">
        <v>6806700</v>
      </c>
      <c r="AE124" s="19"/>
      <c r="AF124" s="19"/>
      <c r="AG124" s="19"/>
      <c r="AH124" s="19">
        <v>6806700</v>
      </c>
      <c r="AI124" s="19">
        <v>4583000</v>
      </c>
      <c r="AJ124" s="19"/>
      <c r="AK124" s="19"/>
      <c r="AL124" s="19">
        <v>9030400</v>
      </c>
      <c r="AM124" s="19"/>
      <c r="AN124" s="19">
        <v>6806700</v>
      </c>
      <c r="AO124" s="19"/>
      <c r="AP124" s="19">
        <v>2223700</v>
      </c>
      <c r="AQ124" s="19"/>
      <c r="AR124" s="24">
        <v>13613400</v>
      </c>
      <c r="AS124" s="6"/>
      <c r="AT124" s="6">
        <v>6806700</v>
      </c>
      <c r="AU124" s="6"/>
      <c r="AV124" s="6">
        <v>6806700</v>
      </c>
      <c r="AW124" s="6"/>
      <c r="AX124" s="6">
        <v>4583000</v>
      </c>
      <c r="AY124" s="6"/>
      <c r="AZ124" s="6"/>
      <c r="BA124" s="6">
        <v>4583000</v>
      </c>
      <c r="BB124" s="6"/>
      <c r="BC124" s="6"/>
      <c r="BD124" s="6"/>
      <c r="BE124" s="6">
        <v>4583000</v>
      </c>
      <c r="BF124" s="6">
        <v>4583000</v>
      </c>
      <c r="BG124" s="6"/>
      <c r="BH124" s="6"/>
      <c r="BI124" s="6">
        <v>4583000</v>
      </c>
      <c r="BJ124" s="6"/>
      <c r="BK124" s="6">
        <v>4583000</v>
      </c>
      <c r="BL124" s="6"/>
      <c r="BM124" s="6"/>
      <c r="BN124" s="6"/>
      <c r="BO124" s="6">
        <v>9166000</v>
      </c>
      <c r="BP124" s="6"/>
      <c r="BQ124" s="6">
        <v>4583000</v>
      </c>
      <c r="BR124" s="6"/>
      <c r="BS124" s="6">
        <v>4583000</v>
      </c>
      <c r="BT124" s="6"/>
      <c r="BU124" s="6">
        <v>4583000</v>
      </c>
      <c r="BV124" s="6"/>
      <c r="BW124" s="6"/>
      <c r="BX124" s="6"/>
      <c r="BY124" s="6">
        <v>4583000</v>
      </c>
      <c r="BZ124" s="6"/>
      <c r="CA124" s="6">
        <v>4583000</v>
      </c>
      <c r="CB124" s="6"/>
      <c r="CC124" s="6">
        <v>4583000</v>
      </c>
      <c r="CD124" s="6"/>
      <c r="CE124" s="6"/>
      <c r="CF124" s="6"/>
      <c r="CG124" s="6">
        <v>9166000</v>
      </c>
      <c r="CH124" s="6"/>
      <c r="CI124" s="6">
        <v>4583000</v>
      </c>
      <c r="CJ124" s="6"/>
      <c r="CK124" s="6">
        <v>4583000</v>
      </c>
      <c r="CL124" s="6"/>
      <c r="CM124" s="6"/>
      <c r="CN124" s="3"/>
    </row>
    <row r="125" spans="1:92" ht="47.25">
      <c r="A125" s="9" t="s">
        <v>129</v>
      </c>
      <c r="B125" s="21" t="s">
        <v>24</v>
      </c>
      <c r="C125" s="21" t="s">
        <v>139</v>
      </c>
      <c r="D125" s="21" t="s">
        <v>25</v>
      </c>
      <c r="E125" s="21" t="s">
        <v>154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21"/>
      <c r="U125" s="16"/>
      <c r="V125" s="17"/>
      <c r="W125" s="17"/>
      <c r="X125" s="17"/>
      <c r="Y125" s="17"/>
      <c r="Z125" s="18"/>
      <c r="AA125" s="19">
        <v>83700</v>
      </c>
      <c r="AB125" s="19"/>
      <c r="AC125" s="19"/>
      <c r="AD125" s="19">
        <v>450000</v>
      </c>
      <c r="AE125" s="19"/>
      <c r="AF125" s="19"/>
      <c r="AG125" s="19"/>
      <c r="AH125" s="19">
        <v>23700.01</v>
      </c>
      <c r="AI125" s="19">
        <v>23700.01</v>
      </c>
      <c r="AJ125" s="19"/>
      <c r="AK125" s="19"/>
      <c r="AL125" s="19">
        <v>401484</v>
      </c>
      <c r="AM125" s="19"/>
      <c r="AN125" s="19">
        <v>450000</v>
      </c>
      <c r="AO125" s="19"/>
      <c r="AP125" s="19"/>
      <c r="AQ125" s="19"/>
      <c r="AR125" s="22">
        <v>485184</v>
      </c>
      <c r="AS125" s="6"/>
      <c r="AT125" s="6">
        <v>450000</v>
      </c>
      <c r="AU125" s="6"/>
      <c r="AV125" s="6">
        <v>23700.01</v>
      </c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3"/>
    </row>
    <row r="126" spans="1:92" ht="47.25">
      <c r="A126" s="10" t="s">
        <v>40</v>
      </c>
      <c r="B126" s="23" t="s">
        <v>24</v>
      </c>
      <c r="C126" s="23" t="s">
        <v>139</v>
      </c>
      <c r="D126" s="23" t="s">
        <v>25</v>
      </c>
      <c r="E126" s="23" t="s">
        <v>154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23" t="s">
        <v>41</v>
      </c>
      <c r="U126" s="16"/>
      <c r="V126" s="17"/>
      <c r="W126" s="17"/>
      <c r="X126" s="17"/>
      <c r="Y126" s="17"/>
      <c r="Z126" s="18"/>
      <c r="AA126" s="19">
        <v>83700</v>
      </c>
      <c r="AB126" s="19"/>
      <c r="AC126" s="19"/>
      <c r="AD126" s="19">
        <v>450000</v>
      </c>
      <c r="AE126" s="19"/>
      <c r="AF126" s="19"/>
      <c r="AG126" s="19"/>
      <c r="AH126" s="19">
        <v>23700.01</v>
      </c>
      <c r="AI126" s="19">
        <v>23700.01</v>
      </c>
      <c r="AJ126" s="19"/>
      <c r="AK126" s="19"/>
      <c r="AL126" s="19">
        <v>401484</v>
      </c>
      <c r="AM126" s="19"/>
      <c r="AN126" s="19">
        <v>450000</v>
      </c>
      <c r="AO126" s="19"/>
      <c r="AP126" s="19"/>
      <c r="AQ126" s="19"/>
      <c r="AR126" s="24">
        <v>485184</v>
      </c>
      <c r="AS126" s="6"/>
      <c r="AT126" s="6">
        <v>450000</v>
      </c>
      <c r="AU126" s="6"/>
      <c r="AV126" s="6">
        <v>23700.01</v>
      </c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3"/>
    </row>
    <row r="127" spans="1:92" ht="31.5">
      <c r="A127" s="9" t="s">
        <v>155</v>
      </c>
      <c r="B127" s="21" t="s">
        <v>24</v>
      </c>
      <c r="C127" s="21" t="s">
        <v>139</v>
      </c>
      <c r="D127" s="21" t="s">
        <v>25</v>
      </c>
      <c r="E127" s="21" t="s">
        <v>156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21"/>
      <c r="U127" s="16"/>
      <c r="V127" s="17"/>
      <c r="W127" s="17"/>
      <c r="X127" s="17"/>
      <c r="Y127" s="17"/>
      <c r="Z127" s="18"/>
      <c r="AA127" s="19">
        <v>685004</v>
      </c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>
        <v>20850</v>
      </c>
      <c r="AM127" s="19"/>
      <c r="AN127" s="19"/>
      <c r="AO127" s="19"/>
      <c r="AP127" s="19"/>
      <c r="AQ127" s="19"/>
      <c r="AR127" s="22">
        <f>AR128</f>
        <v>705209.54</v>
      </c>
      <c r="AS127" s="6"/>
      <c r="AT127" s="6"/>
      <c r="AU127" s="6"/>
      <c r="AV127" s="6"/>
      <c r="AW127" s="6"/>
      <c r="AX127" s="6">
        <v>617504</v>
      </c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>
        <v>617504</v>
      </c>
      <c r="BP127" s="6"/>
      <c r="BQ127" s="6"/>
      <c r="BR127" s="6"/>
      <c r="BS127" s="6"/>
      <c r="BT127" s="6"/>
      <c r="BU127" s="6">
        <v>417504</v>
      </c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>
        <v>417504</v>
      </c>
      <c r="CH127" s="6"/>
      <c r="CI127" s="6"/>
      <c r="CJ127" s="6"/>
      <c r="CK127" s="6"/>
      <c r="CL127" s="6"/>
      <c r="CM127" s="6"/>
      <c r="CN127" s="3"/>
    </row>
    <row r="128" spans="1:92" ht="47.25">
      <c r="A128" s="10" t="s">
        <v>40</v>
      </c>
      <c r="B128" s="23" t="s">
        <v>24</v>
      </c>
      <c r="C128" s="23" t="s">
        <v>139</v>
      </c>
      <c r="D128" s="23" t="s">
        <v>25</v>
      </c>
      <c r="E128" s="23" t="s">
        <v>156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23" t="s">
        <v>41</v>
      </c>
      <c r="U128" s="16"/>
      <c r="V128" s="17"/>
      <c r="W128" s="17"/>
      <c r="X128" s="17"/>
      <c r="Y128" s="17"/>
      <c r="Z128" s="18"/>
      <c r="AA128" s="19">
        <v>685004</v>
      </c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>
        <v>20850</v>
      </c>
      <c r="AM128" s="19"/>
      <c r="AN128" s="19"/>
      <c r="AO128" s="19"/>
      <c r="AP128" s="19"/>
      <c r="AQ128" s="19"/>
      <c r="AR128" s="24">
        <v>705209.54</v>
      </c>
      <c r="AS128" s="6"/>
      <c r="AT128" s="6"/>
      <c r="AU128" s="6"/>
      <c r="AV128" s="6"/>
      <c r="AW128" s="6"/>
      <c r="AX128" s="6">
        <v>617504</v>
      </c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>
        <v>617504</v>
      </c>
      <c r="BP128" s="6"/>
      <c r="BQ128" s="6"/>
      <c r="BR128" s="6"/>
      <c r="BS128" s="6"/>
      <c r="BT128" s="6"/>
      <c r="BU128" s="6">
        <v>417504</v>
      </c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>
        <v>417504</v>
      </c>
      <c r="CH128" s="6"/>
      <c r="CI128" s="6"/>
      <c r="CJ128" s="6"/>
      <c r="CK128" s="6"/>
      <c r="CL128" s="6"/>
      <c r="CM128" s="6"/>
      <c r="CN128" s="3"/>
    </row>
    <row r="129" spans="1:92" ht="15.75">
      <c r="A129" s="7" t="s">
        <v>157</v>
      </c>
      <c r="B129" s="15" t="s">
        <v>24</v>
      </c>
      <c r="C129" s="15" t="s">
        <v>83</v>
      </c>
      <c r="D129" s="15" t="s">
        <v>26</v>
      </c>
      <c r="E129" s="15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5"/>
      <c r="U129" s="16"/>
      <c r="V129" s="17"/>
      <c r="W129" s="17"/>
      <c r="X129" s="17"/>
      <c r="Y129" s="17"/>
      <c r="Z129" s="18"/>
      <c r="AA129" s="19">
        <v>2300880</v>
      </c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20">
        <f>AR130</f>
        <v>2300844</v>
      </c>
      <c r="AS129" s="6"/>
      <c r="AT129" s="6"/>
      <c r="AU129" s="6"/>
      <c r="AV129" s="6"/>
      <c r="AW129" s="6"/>
      <c r="AX129" s="6">
        <v>2300880</v>
      </c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>
        <v>2300880</v>
      </c>
      <c r="BP129" s="6"/>
      <c r="BQ129" s="6"/>
      <c r="BR129" s="6"/>
      <c r="BS129" s="6"/>
      <c r="BT129" s="6"/>
      <c r="BU129" s="6">
        <v>2300880</v>
      </c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>
        <v>2300880</v>
      </c>
      <c r="CH129" s="6"/>
      <c r="CI129" s="6"/>
      <c r="CJ129" s="6"/>
      <c r="CK129" s="6"/>
      <c r="CL129" s="6"/>
      <c r="CM129" s="6"/>
      <c r="CN129" s="3"/>
    </row>
    <row r="130" spans="1:92" ht="15.75">
      <c r="A130" s="7" t="s">
        <v>158</v>
      </c>
      <c r="B130" s="15" t="s">
        <v>24</v>
      </c>
      <c r="C130" s="15" t="s">
        <v>83</v>
      </c>
      <c r="D130" s="15" t="s">
        <v>25</v>
      </c>
      <c r="E130" s="15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5"/>
      <c r="U130" s="16"/>
      <c r="V130" s="17"/>
      <c r="W130" s="17"/>
      <c r="X130" s="17"/>
      <c r="Y130" s="17"/>
      <c r="Z130" s="18"/>
      <c r="AA130" s="19">
        <v>2300880</v>
      </c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20">
        <f>AR131</f>
        <v>2300844</v>
      </c>
      <c r="AS130" s="6"/>
      <c r="AT130" s="6"/>
      <c r="AU130" s="6"/>
      <c r="AV130" s="6"/>
      <c r="AW130" s="6"/>
      <c r="AX130" s="6">
        <v>2300880</v>
      </c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>
        <v>2300880</v>
      </c>
      <c r="BP130" s="6"/>
      <c r="BQ130" s="6"/>
      <c r="BR130" s="6"/>
      <c r="BS130" s="6"/>
      <c r="BT130" s="6"/>
      <c r="BU130" s="6">
        <v>2300880</v>
      </c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>
        <v>2300880</v>
      </c>
      <c r="CH130" s="6"/>
      <c r="CI130" s="6"/>
      <c r="CJ130" s="6"/>
      <c r="CK130" s="6"/>
      <c r="CL130" s="6"/>
      <c r="CM130" s="6"/>
      <c r="CN130" s="3"/>
    </row>
    <row r="131" spans="1:92" ht="78.75">
      <c r="A131" s="9" t="s">
        <v>159</v>
      </c>
      <c r="B131" s="21" t="s">
        <v>24</v>
      </c>
      <c r="C131" s="21" t="s">
        <v>83</v>
      </c>
      <c r="D131" s="21" t="s">
        <v>25</v>
      </c>
      <c r="E131" s="21" t="s">
        <v>160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21"/>
      <c r="U131" s="16"/>
      <c r="V131" s="17"/>
      <c r="W131" s="17"/>
      <c r="X131" s="17"/>
      <c r="Y131" s="17"/>
      <c r="Z131" s="18"/>
      <c r="AA131" s="19">
        <v>2300880</v>
      </c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22">
        <f>AR132</f>
        <v>2300844</v>
      </c>
      <c r="AS131" s="6"/>
      <c r="AT131" s="6"/>
      <c r="AU131" s="6"/>
      <c r="AV131" s="6"/>
      <c r="AW131" s="6"/>
      <c r="AX131" s="6">
        <v>2300880</v>
      </c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>
        <v>2300880</v>
      </c>
      <c r="BP131" s="6"/>
      <c r="BQ131" s="6"/>
      <c r="BR131" s="6"/>
      <c r="BS131" s="6"/>
      <c r="BT131" s="6"/>
      <c r="BU131" s="6">
        <v>2300880</v>
      </c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>
        <v>2300880</v>
      </c>
      <c r="CH131" s="6"/>
      <c r="CI131" s="6"/>
      <c r="CJ131" s="6"/>
      <c r="CK131" s="6"/>
      <c r="CL131" s="6"/>
      <c r="CM131" s="6"/>
      <c r="CN131" s="3"/>
    </row>
    <row r="132" spans="1:92" ht="31.5">
      <c r="A132" s="10" t="s">
        <v>161</v>
      </c>
      <c r="B132" s="23" t="s">
        <v>24</v>
      </c>
      <c r="C132" s="23" t="s">
        <v>83</v>
      </c>
      <c r="D132" s="23" t="s">
        <v>25</v>
      </c>
      <c r="E132" s="23" t="s">
        <v>160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23" t="s">
        <v>162</v>
      </c>
      <c r="U132" s="16"/>
      <c r="V132" s="17"/>
      <c r="W132" s="17"/>
      <c r="X132" s="17"/>
      <c r="Y132" s="17"/>
      <c r="Z132" s="18"/>
      <c r="AA132" s="19">
        <v>2300880</v>
      </c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24">
        <v>2300844</v>
      </c>
      <c r="AS132" s="6"/>
      <c r="AT132" s="6"/>
      <c r="AU132" s="6"/>
      <c r="AV132" s="6"/>
      <c r="AW132" s="6"/>
      <c r="AX132" s="6">
        <v>2300880</v>
      </c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>
        <v>2300880</v>
      </c>
      <c r="BP132" s="6"/>
      <c r="BQ132" s="6"/>
      <c r="BR132" s="6"/>
      <c r="BS132" s="6"/>
      <c r="BT132" s="6"/>
      <c r="BU132" s="6">
        <v>2300880</v>
      </c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>
        <v>2300880</v>
      </c>
      <c r="CH132" s="6"/>
      <c r="CI132" s="6"/>
      <c r="CJ132" s="6"/>
      <c r="CK132" s="6"/>
      <c r="CL132" s="6"/>
      <c r="CM132" s="6"/>
      <c r="CN132" s="3"/>
    </row>
    <row r="133" spans="1:92" ht="15.75">
      <c r="A133" s="7" t="s">
        <v>163</v>
      </c>
      <c r="B133" s="15" t="s">
        <v>24</v>
      </c>
      <c r="C133" s="15" t="s">
        <v>55</v>
      </c>
      <c r="D133" s="15" t="s">
        <v>26</v>
      </c>
      <c r="E133" s="15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5"/>
      <c r="U133" s="16"/>
      <c r="V133" s="17"/>
      <c r="W133" s="17"/>
      <c r="X133" s="17"/>
      <c r="Y133" s="17"/>
      <c r="Z133" s="18"/>
      <c r="AA133" s="19">
        <v>200000</v>
      </c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>
        <v>-57000</v>
      </c>
      <c r="AM133" s="19"/>
      <c r="AN133" s="19"/>
      <c r="AO133" s="19"/>
      <c r="AP133" s="19"/>
      <c r="AQ133" s="19"/>
      <c r="AR133" s="20">
        <f>AR135</f>
        <v>60000</v>
      </c>
      <c r="AS133" s="6"/>
      <c r="AT133" s="6"/>
      <c r="AU133" s="6"/>
      <c r="AV133" s="6"/>
      <c r="AW133" s="6"/>
      <c r="AX133" s="6">
        <v>1547214.69</v>
      </c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>
        <v>1547214.69</v>
      </c>
      <c r="BP133" s="6"/>
      <c r="BQ133" s="6"/>
      <c r="BR133" s="6"/>
      <c r="BS133" s="6"/>
      <c r="BT133" s="6"/>
      <c r="BU133" s="6">
        <v>230000</v>
      </c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>
        <v>230000</v>
      </c>
      <c r="CH133" s="6"/>
      <c r="CI133" s="6"/>
      <c r="CJ133" s="6"/>
      <c r="CK133" s="6"/>
      <c r="CL133" s="6"/>
      <c r="CM133" s="6"/>
      <c r="CN133" s="3"/>
    </row>
    <row r="134" spans="1:92" ht="15.75">
      <c r="A134" s="7" t="s">
        <v>164</v>
      </c>
      <c r="B134" s="15" t="s">
        <v>24</v>
      </c>
      <c r="C134" s="15" t="s">
        <v>55</v>
      </c>
      <c r="D134" s="15" t="s">
        <v>25</v>
      </c>
      <c r="E134" s="15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5"/>
      <c r="U134" s="16"/>
      <c r="V134" s="17"/>
      <c r="W134" s="17"/>
      <c r="X134" s="17"/>
      <c r="Y134" s="17"/>
      <c r="Z134" s="18"/>
      <c r="AA134" s="19">
        <v>200000</v>
      </c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>
        <v>-57000</v>
      </c>
      <c r="AM134" s="19"/>
      <c r="AN134" s="19"/>
      <c r="AO134" s="19"/>
      <c r="AP134" s="19"/>
      <c r="AQ134" s="19"/>
      <c r="AR134" s="20">
        <f>AR135</f>
        <v>60000</v>
      </c>
      <c r="AS134" s="6"/>
      <c r="AT134" s="6"/>
      <c r="AU134" s="6"/>
      <c r="AV134" s="6"/>
      <c r="AW134" s="6"/>
      <c r="AX134" s="6">
        <v>1547214.69</v>
      </c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>
        <v>1547214.69</v>
      </c>
      <c r="BP134" s="6"/>
      <c r="BQ134" s="6"/>
      <c r="BR134" s="6"/>
      <c r="BS134" s="6"/>
      <c r="BT134" s="6"/>
      <c r="BU134" s="6">
        <v>230000</v>
      </c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>
        <v>230000</v>
      </c>
      <c r="CH134" s="6"/>
      <c r="CI134" s="6"/>
      <c r="CJ134" s="6"/>
      <c r="CK134" s="6"/>
      <c r="CL134" s="6"/>
      <c r="CM134" s="6"/>
      <c r="CN134" s="3"/>
    </row>
    <row r="135" spans="1:92" ht="47.25">
      <c r="A135" s="9" t="s">
        <v>165</v>
      </c>
      <c r="B135" s="21" t="s">
        <v>24</v>
      </c>
      <c r="C135" s="21" t="s">
        <v>55</v>
      </c>
      <c r="D135" s="21" t="s">
        <v>25</v>
      </c>
      <c r="E135" s="21" t="s">
        <v>166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21"/>
      <c r="U135" s="16"/>
      <c r="V135" s="17"/>
      <c r="W135" s="17"/>
      <c r="X135" s="17"/>
      <c r="Y135" s="17"/>
      <c r="Z135" s="18"/>
      <c r="AA135" s="19">
        <v>170000</v>
      </c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>
        <v>-110000</v>
      </c>
      <c r="AM135" s="19"/>
      <c r="AN135" s="19"/>
      <c r="AO135" s="19"/>
      <c r="AP135" s="19"/>
      <c r="AQ135" s="19"/>
      <c r="AR135" s="22">
        <v>60000</v>
      </c>
      <c r="AS135" s="6"/>
      <c r="AT135" s="6"/>
      <c r="AU135" s="6"/>
      <c r="AV135" s="6"/>
      <c r="AW135" s="6"/>
      <c r="AX135" s="6">
        <v>250000</v>
      </c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>
        <v>250000</v>
      </c>
      <c r="BP135" s="6"/>
      <c r="BQ135" s="6"/>
      <c r="BR135" s="6"/>
      <c r="BS135" s="6"/>
      <c r="BT135" s="6"/>
      <c r="BU135" s="6">
        <v>230000</v>
      </c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>
        <v>230000</v>
      </c>
      <c r="CH135" s="6"/>
      <c r="CI135" s="6"/>
      <c r="CJ135" s="6"/>
      <c r="CK135" s="6"/>
      <c r="CL135" s="6"/>
      <c r="CM135" s="6"/>
      <c r="CN135" s="3"/>
    </row>
    <row r="136" spans="1:92" ht="47.25">
      <c r="A136" s="10" t="s">
        <v>40</v>
      </c>
      <c r="B136" s="23" t="s">
        <v>24</v>
      </c>
      <c r="C136" s="23" t="s">
        <v>55</v>
      </c>
      <c r="D136" s="23" t="s">
        <v>25</v>
      </c>
      <c r="E136" s="23" t="s">
        <v>166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23" t="s">
        <v>41</v>
      </c>
      <c r="U136" s="16"/>
      <c r="V136" s="17"/>
      <c r="W136" s="17"/>
      <c r="X136" s="17"/>
      <c r="Y136" s="17"/>
      <c r="Z136" s="18"/>
      <c r="AA136" s="19">
        <v>170000</v>
      </c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>
        <v>-110000</v>
      </c>
      <c r="AM136" s="19"/>
      <c r="AN136" s="19"/>
      <c r="AO136" s="19"/>
      <c r="AP136" s="19"/>
      <c r="AQ136" s="19"/>
      <c r="AR136" s="24">
        <v>60000</v>
      </c>
      <c r="AS136" s="6"/>
      <c r="AT136" s="6"/>
      <c r="AU136" s="6"/>
      <c r="AV136" s="6"/>
      <c r="AW136" s="6"/>
      <c r="AX136" s="6">
        <v>250000</v>
      </c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>
        <v>250000</v>
      </c>
      <c r="BP136" s="6"/>
      <c r="BQ136" s="6"/>
      <c r="BR136" s="6"/>
      <c r="BS136" s="6"/>
      <c r="BT136" s="6"/>
      <c r="BU136" s="6">
        <v>230000</v>
      </c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>
        <v>230000</v>
      </c>
      <c r="CH136" s="6"/>
      <c r="CI136" s="6"/>
      <c r="CJ136" s="6"/>
      <c r="CK136" s="6"/>
      <c r="CL136" s="6"/>
      <c r="CM136" s="6"/>
      <c r="CN136" s="3"/>
    </row>
    <row r="137" spans="1:92" ht="15.75">
      <c r="A137" s="8" t="s">
        <v>167</v>
      </c>
      <c r="B137" s="15"/>
      <c r="C137" s="15"/>
      <c r="D137" s="15"/>
      <c r="E137" s="1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15"/>
      <c r="U137" s="26"/>
      <c r="V137" s="27"/>
      <c r="W137" s="27"/>
      <c r="X137" s="27"/>
      <c r="Y137" s="27"/>
      <c r="Z137" s="25"/>
      <c r="AA137" s="28">
        <v>78548088.799999997</v>
      </c>
      <c r="AB137" s="28"/>
      <c r="AC137" s="28"/>
      <c r="AD137" s="28"/>
      <c r="AE137" s="28"/>
      <c r="AF137" s="28"/>
      <c r="AG137" s="28">
        <v>2687756</v>
      </c>
      <c r="AH137" s="28"/>
      <c r="AI137" s="28">
        <v>9995474.7799999993</v>
      </c>
      <c r="AJ137" s="28"/>
      <c r="AK137" s="28"/>
      <c r="AL137" s="28">
        <v>91375492.709999993</v>
      </c>
      <c r="AM137" s="28">
        <v>2757446.49</v>
      </c>
      <c r="AN137" s="28">
        <v>77443981.780000001</v>
      </c>
      <c r="AO137" s="28">
        <v>3150730</v>
      </c>
      <c r="AP137" s="28">
        <v>1597766.6</v>
      </c>
      <c r="AQ137" s="28"/>
      <c r="AR137" s="20">
        <f>AR133+AR129+AR110+AR106+AR77+AR64+AR57+AR52+AR10</f>
        <v>165821868.58000001</v>
      </c>
      <c r="AS137" s="12">
        <v>2757446.49</v>
      </c>
      <c r="AT137" s="12">
        <v>77443981.780000001</v>
      </c>
      <c r="AU137" s="12">
        <v>5838486</v>
      </c>
      <c r="AV137" s="12">
        <v>11593241.380000001</v>
      </c>
      <c r="AW137" s="12"/>
      <c r="AX137" s="12">
        <v>80241298.200000003</v>
      </c>
      <c r="AY137" s="12"/>
      <c r="AZ137" s="12"/>
      <c r="BA137" s="12"/>
      <c r="BB137" s="12"/>
      <c r="BC137" s="12"/>
      <c r="BD137" s="12">
        <v>3303487</v>
      </c>
      <c r="BE137" s="12"/>
      <c r="BF137" s="12">
        <v>9058318.9199999999</v>
      </c>
      <c r="BG137" s="12"/>
      <c r="BH137" s="12"/>
      <c r="BI137" s="12">
        <v>196084683.31999999</v>
      </c>
      <c r="BJ137" s="12">
        <v>3232000</v>
      </c>
      <c r="BK137" s="12">
        <v>192332683.31999999</v>
      </c>
      <c r="BL137" s="12"/>
      <c r="BM137" s="12">
        <v>725927.13</v>
      </c>
      <c r="BN137" s="12"/>
      <c r="BO137" s="12">
        <v>276325981.51999998</v>
      </c>
      <c r="BP137" s="12">
        <v>3232000</v>
      </c>
      <c r="BQ137" s="12">
        <v>192332683.31999999</v>
      </c>
      <c r="BR137" s="12">
        <v>3303487</v>
      </c>
      <c r="BS137" s="12">
        <v>9784246.0500000007</v>
      </c>
      <c r="BT137" s="12"/>
      <c r="BU137" s="12">
        <v>72083851.930000007</v>
      </c>
      <c r="BV137" s="12"/>
      <c r="BW137" s="12"/>
      <c r="BX137" s="12">
        <v>3424404</v>
      </c>
      <c r="BY137" s="12">
        <v>9202770.7300000004</v>
      </c>
      <c r="BZ137" s="12"/>
      <c r="CA137" s="12">
        <v>58860618.490000002</v>
      </c>
      <c r="CB137" s="12">
        <v>414800</v>
      </c>
      <c r="CC137" s="12">
        <v>58445818.490000002</v>
      </c>
      <c r="CD137" s="12"/>
      <c r="CE137" s="12">
        <v>-541578.87</v>
      </c>
      <c r="CF137" s="12"/>
      <c r="CG137" s="12">
        <v>130944470.42</v>
      </c>
      <c r="CH137" s="12">
        <v>414800</v>
      </c>
      <c r="CI137" s="12">
        <v>58445818.490000002</v>
      </c>
      <c r="CJ137" s="12">
        <v>3424404</v>
      </c>
      <c r="CK137" s="12">
        <v>8661191.8599999994</v>
      </c>
      <c r="CL137" s="12"/>
      <c r="CM137" s="12"/>
    </row>
  </sheetData>
  <mergeCells count="80">
    <mergeCell ref="D1:AR1"/>
    <mergeCell ref="CN6:CN8"/>
    <mergeCell ref="A6:A8"/>
    <mergeCell ref="Z6:Z8"/>
    <mergeCell ref="CM6:CM8"/>
    <mergeCell ref="BN6:BN8"/>
    <mergeCell ref="AO6:AO8"/>
    <mergeCell ref="BQ6:BQ8"/>
    <mergeCell ref="AQ6:AQ8"/>
    <mergeCell ref="AZ6:AZ8"/>
    <mergeCell ref="BD6:BD8"/>
    <mergeCell ref="AW6:AW8"/>
    <mergeCell ref="BC6:BC8"/>
    <mergeCell ref="BG6:BG8"/>
    <mergeCell ref="CL6:CL8"/>
    <mergeCell ref="BA6:BA8"/>
    <mergeCell ref="CE6:CE8"/>
    <mergeCell ref="A3:CN3"/>
    <mergeCell ref="D6:D8"/>
    <mergeCell ref="CH6:CH8"/>
    <mergeCell ref="X6:X8"/>
    <mergeCell ref="BU6:BU8"/>
    <mergeCell ref="BI6:BI8"/>
    <mergeCell ref="AA6:AA8"/>
    <mergeCell ref="AX6:AX8"/>
    <mergeCell ref="AR6:AR8"/>
    <mergeCell ref="W6:W8"/>
    <mergeCell ref="BL6:BL8"/>
    <mergeCell ref="AM6:AM8"/>
    <mergeCell ref="CI6:CI8"/>
    <mergeCell ref="B6:B8"/>
    <mergeCell ref="BE6:BE8"/>
    <mergeCell ref="AT6:AT8"/>
    <mergeCell ref="CC6:CC8"/>
    <mergeCell ref="AB6:AB8"/>
    <mergeCell ref="T6:T8"/>
    <mergeCell ref="BR6:BR8"/>
    <mergeCell ref="BH6:BH8"/>
    <mergeCell ref="AY6:AY8"/>
    <mergeCell ref="BB6:BB8"/>
    <mergeCell ref="AL6:AL8"/>
    <mergeCell ref="AS6:AS8"/>
    <mergeCell ref="BF6:BF8"/>
    <mergeCell ref="BS6:BS8"/>
    <mergeCell ref="AV6:AV8"/>
    <mergeCell ref="CB6:CB8"/>
    <mergeCell ref="AF6:AF8"/>
    <mergeCell ref="AD6:AD8"/>
    <mergeCell ref="CK6:CK8"/>
    <mergeCell ref="U6:U8"/>
    <mergeCell ref="Y6:Y8"/>
    <mergeCell ref="AC6:AC8"/>
    <mergeCell ref="AN6:AN8"/>
    <mergeCell ref="BV6:BV8"/>
    <mergeCell ref="AP6:AP8"/>
    <mergeCell ref="AG6:AG8"/>
    <mergeCell ref="AE6:AE8"/>
    <mergeCell ref="BT6:BT8"/>
    <mergeCell ref="CD6:CD8"/>
    <mergeCell ref="CA6:CA8"/>
    <mergeCell ref="CF6:CF8"/>
    <mergeCell ref="CJ6:CJ8"/>
    <mergeCell ref="CG6:CG8"/>
    <mergeCell ref="BM6:BM8"/>
    <mergeCell ref="C6:C8"/>
    <mergeCell ref="BX6:BX8"/>
    <mergeCell ref="BZ6:BZ8"/>
    <mergeCell ref="AI6:AI8"/>
    <mergeCell ref="BW6:BW8"/>
    <mergeCell ref="AK6:AK8"/>
    <mergeCell ref="BY6:BY8"/>
    <mergeCell ref="BP6:BP8"/>
    <mergeCell ref="V6:V8"/>
    <mergeCell ref="BO6:BO8"/>
    <mergeCell ref="AU6:AU8"/>
    <mergeCell ref="BJ6:BJ8"/>
    <mergeCell ref="E6:S8"/>
    <mergeCell ref="BK6:BK8"/>
    <mergeCell ref="AH6:AH8"/>
    <mergeCell ref="AJ6:AJ8"/>
  </mergeCells>
  <pageMargins left="0.78740157480314965" right="0.78740157480314965" top="0.59055118110236227" bottom="0.39370078740157483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Валерия</cp:lastModifiedBy>
  <cp:lastPrinted>2025-05-22T12:29:53Z</cp:lastPrinted>
  <dcterms:created xsi:type="dcterms:W3CDTF">2024-12-05T06:29:04Z</dcterms:created>
  <dcterms:modified xsi:type="dcterms:W3CDTF">2025-05-22T12:29:58Z</dcterms:modified>
</cp:coreProperties>
</file>