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323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T272" i="1"/>
  <c r="T159"/>
  <c r="T186"/>
  <c r="T172"/>
  <c r="T111"/>
  <c r="T112"/>
  <c r="T113"/>
  <c r="T134"/>
  <c r="T124"/>
  <c r="T114"/>
  <c r="T54"/>
  <c r="T192"/>
  <c r="T231"/>
  <c r="T242"/>
  <c r="T201"/>
  <c r="T197"/>
  <c r="T193"/>
  <c r="T173"/>
  <c r="T160"/>
  <c r="T161"/>
  <c r="T162"/>
  <c r="T9"/>
  <c r="T94"/>
  <c r="T95"/>
  <c r="T96"/>
  <c r="T100"/>
  <c r="T101"/>
  <c r="T102"/>
  <c r="T86"/>
  <c r="T87"/>
  <c r="T88"/>
  <c r="T89"/>
  <c r="T10"/>
  <c r="T28"/>
  <c r="T41"/>
  <c r="T82"/>
  <c r="T74"/>
  <c r="T70"/>
  <c r="T66"/>
  <c r="T55"/>
  <c r="T62"/>
  <c r="T42"/>
  <c r="T29"/>
  <c r="T34"/>
  <c r="T30"/>
  <c r="T11"/>
</calcChain>
</file>

<file path=xl/sharedStrings.xml><?xml version="1.0" encoding="utf-8"?>
<sst xmlns="http://schemas.openxmlformats.org/spreadsheetml/2006/main" count="1029" uniqueCount="246">
  <si>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</si>
  <si>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</si>
  <si>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</si>
  <si>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</si>
  <si>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</si>
  <si>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</si>
  <si>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</si>
  <si>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</si>
  <si>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</si>
  <si>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</si>
  <si>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</si>
  <si>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</si>
  <si>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2021 г.</t>
  </si>
  <si>
    <t>2021 г. (Ф)</t>
  </si>
  <si>
    <t>2021 г. (Р)</t>
  </si>
  <si>
    <t>2021 г. (М)</t>
  </si>
  <si>
    <t>2021 г. (П)</t>
  </si>
  <si>
    <t>2022 г.</t>
  </si>
  <si>
    <t>2022 г. (Ф)</t>
  </si>
  <si>
    <t>2022 г. (Р)</t>
  </si>
  <si>
    <t>2022 г. (М)</t>
  </si>
  <si>
    <t>2022 г. (П)</t>
  </si>
  <si>
    <t>20.0.00.00000</t>
  </si>
  <si>
    <t>Подпрограмма "Дорожное хозяйство Бегуницкого сельского поселения"</t>
  </si>
  <si>
    <t>20.1.00.00000</t>
  </si>
  <si>
    <t>Основное мероприятие "Строительство, капитальный ремонт, ремонт и содержание автомобильных дорог общего пользования"</t>
  </si>
  <si>
    <t>20.1.05.00000</t>
  </si>
  <si>
    <t>Мероприятия по текущему ремонту дорог общего пользования муниципального значения и сооружений на них</t>
  </si>
  <si>
    <t>20.1.05.03150</t>
  </si>
  <si>
    <t>Закупка товаров, работ и услуг для обеспечения государственных (муниципальных) нужд</t>
  </si>
  <si>
    <t>200</t>
  </si>
  <si>
    <t>НАЦИОНАЛЬНАЯ ЭКОНОМИКА</t>
  </si>
  <si>
    <t>04</t>
  </si>
  <si>
    <t>00</t>
  </si>
  <si>
    <t>Дорожное хозяйство (дорожные фонды)</t>
  </si>
  <si>
    <t>09</t>
  </si>
  <si>
    <t>Мероприятия по содержанию дорог общего пользования муниципального значения и сооружений на них</t>
  </si>
  <si>
    <t>20.1.05.03160</t>
  </si>
  <si>
    <t>Капитальный ремонт и ремонт автомобильных дорог общего пользования местного значения муниципального образования</t>
  </si>
  <si>
    <t>20.1.05.S0140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</si>
  <si>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</si>
  <si>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20.1.05.S4770</t>
  </si>
  <si>
    <t>Подпрограмма "Жилищно-коммунальное хозяйство Бегуницкого сельского поселения"</t>
  </si>
  <si>
    <t>20.2.00.00000</t>
  </si>
  <si>
    <t>Основное мероприятие "Мероприятия в области жилищного хозяйства муниципального образования"</t>
  </si>
  <si>
    <t>20.2.31.00000</t>
  </si>
  <si>
    <t>Мероприятия в области жилищного хозяйства муниципального образования</t>
  </si>
  <si>
    <t>20.2.31.03520</t>
  </si>
  <si>
    <t>ЖИЛИЩНО-КОММУНАЛЬНОЕ ХОЗЯЙСТВО</t>
  </si>
  <si>
    <t>05</t>
  </si>
  <si>
    <t>Жилищное хозяйство</t>
  </si>
  <si>
    <t>01</t>
  </si>
  <si>
    <t>Основное мероприятие "Мероприятия в области коммунального хозяйства муниципального образования"</t>
  </si>
  <si>
    <t>20.2.32.00000</t>
  </si>
  <si>
    <t>Мероприятия в области коммунального хозяйства</t>
  </si>
  <si>
    <t>20.2.32.03540</t>
  </si>
  <si>
    <t>Коммунальное хозяйство</t>
  </si>
  <si>
    <t>02</t>
  </si>
  <si>
    <t>Капитальные вложения в объекты государственной (муниципальной) собственности</t>
  </si>
  <si>
    <t>400</t>
  </si>
  <si>
    <t>Мероприятия на проектирование, строительство и реконструкцию объектов в целях обустройства сельских населенных пунктов</t>
  </si>
  <si>
    <t>20.2.32.S0660</t>
  </si>
  <si>
    <t>Основное мероприятие "Мероприятия по повышению благоустроенности муниципального образования"</t>
  </si>
  <si>
    <t>20.2.33.00000</t>
  </si>
  <si>
    <t>Мероприятия по организации и содержанию уличного освещения населенных пунктов муниципального образования</t>
  </si>
  <si>
    <t>20.2.33.06010</t>
  </si>
  <si>
    <t>Благоустройство</t>
  </si>
  <si>
    <t>03</t>
  </si>
  <si>
    <t>Иные бюджетные ассигнования</t>
  </si>
  <si>
    <t>800</t>
  </si>
  <si>
    <t>Мероприятия по озеленению территории муниципального образования</t>
  </si>
  <si>
    <t>20.2.33.06020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</si>
  <si>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</si>
  <si>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20.2.33.06030</t>
  </si>
  <si>
    <t>Мероприятия по организации и содержанию мест захоронения муниципального образования</t>
  </si>
  <si>
    <t>20.2.33.06040</t>
  </si>
  <si>
    <t>Мероприятия по организации благоустройства территории поселения</t>
  </si>
  <si>
    <t>20.2.33.06050</t>
  </si>
  <si>
    <t>Реализация комплекса мероприятий по борьбе с борщевиком Сосновского на территории муниципального образования</t>
  </si>
  <si>
    <t>20.2.33.S4310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</si>
  <si>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</si>
  <si>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20.2.33.S4660</t>
  </si>
  <si>
    <t>Подпрограмма "Устойчивое развитие территории Бегуницкого сельского поселения"</t>
  </si>
  <si>
    <t>20.3.00.00000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</si>
  <si>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</si>
  <si>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20.3.14.00000</t>
  </si>
  <si>
    <t>20.3.14.S0660</t>
  </si>
  <si>
    <t>КУЛЬТУРА, КИНЕМАТОГРАФИЯ</t>
  </si>
  <si>
    <t>08</t>
  </si>
  <si>
    <t>Культура</t>
  </si>
  <si>
    <t>ФИЗИЧЕСКАЯ КУЛЬТУРА И СПОРТ</t>
  </si>
  <si>
    <t>11</t>
  </si>
  <si>
    <t>Физическая культура</t>
  </si>
  <si>
    <t>Подпрограмма "Обеспечение защиты населения и территории муниципального образования от чрезвычайных ситуаций"</t>
  </si>
  <si>
    <t>20.4.00.00000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</si>
  <si>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</si>
  <si>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20.4.34.00000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</si>
  <si>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</t>
  </si>
  <si>
    <t>20.4.34.02180</t>
  </si>
  <si>
    <t>НАЦИОНАЛЬНАЯ БЕЗОПАСНОСТЬ И ПРАВООХРАНИТЕЛЬНАЯ ДЕЯТЕЛЬНОСТЬ</t>
  </si>
  <si>
    <t>Основное мероприятие "Обеспечение первичных мер пожарной безопасности в границах населенных пунктов муниципального образования"</t>
  </si>
  <si>
    <t>20.4.38.00000</t>
  </si>
  <si>
    <t>Мероприятия по обеспечению первичных мер пожарной безопасности в границах населенных пунктов поселения</t>
  </si>
  <si>
    <t>20.4.38.02170</t>
  </si>
  <si>
    <t>Муниципальная программа "Развитие социальной сферы Бегуницкого сельского поселения Волосовского муниципального района Ленинградской области"</t>
  </si>
  <si>
    <t>36.0.00.00000</t>
  </si>
  <si>
    <t>Подпрограмма "Развитие культуры Бегуницкого сельского поселения"</t>
  </si>
  <si>
    <t>36.1.00.00000</t>
  </si>
  <si>
    <t>Основное мероприятие "Обеспечение деятельности муниципальных учреждений"</t>
  </si>
  <si>
    <t>36.1.07.00000</t>
  </si>
  <si>
    <t>Расходы на обеспечение деятельности муниципальных учреждений культуры</t>
  </si>
  <si>
    <t>36.1.07.04400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</si>
  <si>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</si>
  <si>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</si>
  <si>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</si>
  <si>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36.1.07.04420</t>
  </si>
  <si>
    <t>36.1.07.S0360</t>
  </si>
  <si>
    <t>Расходы на поддержку развития общественной инфраструктуры муниципального значения</t>
  </si>
  <si>
    <t>36.1.07.S4840</t>
  </si>
  <si>
    <t>Основное мероприятие "Проведение мероприятий культурно-досугового направления"</t>
  </si>
  <si>
    <t>36.1.17.00000</t>
  </si>
  <si>
    <t>Расходы на организацию и проведение культурно-досуговых мероприятий</t>
  </si>
  <si>
    <t>36.1.17.04430</t>
  </si>
  <si>
    <t>Подпрограмма "Развитие физической культуры и спорта Бегуницкого сельского поселения"</t>
  </si>
  <si>
    <t>36.2.00.00000</t>
  </si>
  <si>
    <t>Основное мероприятие "Проведение мероприятий по вовлечению населения в занятия физической культуры и массового спорта"</t>
  </si>
  <si>
    <t>36.2.18.00000</t>
  </si>
  <si>
    <t>Расходы на обеспечение участия команд поселения в районных, областных и всероссийских соревнованиях</t>
  </si>
  <si>
    <t>36.2.18.00210</t>
  </si>
  <si>
    <t>Муниципальная программа "Муниципальное управление Бегуницкого сельского поселения Волосовского муниципального района Ленинградской области"</t>
  </si>
  <si>
    <t>52.0.00.00000</t>
  </si>
  <si>
    <t>Подпрограмма "Развитие кадрового потенциала муниципальной службы Бегуницкого сельского поселения"</t>
  </si>
  <si>
    <t>52.1.00.00000</t>
  </si>
  <si>
    <t>Основное мероприятие "Развитие муниципального управления"</t>
  </si>
  <si>
    <t>52.1.02.00000</t>
  </si>
  <si>
    <t>Обеспечение кадровой подготовки специалистов органов местного самоуправления для выполнения обязательств муниципальных образований</t>
  </si>
  <si>
    <t>52.1.02.09040</t>
  </si>
  <si>
    <t>ОБЩЕГОСУДАРСТВЕННЫЕ ВОПРОСЫ</t>
  </si>
  <si>
    <t>Другие общегосударственные вопросы</t>
  </si>
  <si>
    <t>13</t>
  </si>
  <si>
    <t>Подпрограмма "Развитие информационно-аналитического сопровождения Бегуницкого сельского поселения"</t>
  </si>
  <si>
    <t>52.2.00.00000</t>
  </si>
  <si>
    <t>52.2.02.00000</t>
  </si>
  <si>
    <t>Приобретение товаров, работ, услуг в целях обеспечения текущего функционирования Интернет-сайтов, информационных систем</t>
  </si>
  <si>
    <t>52.2.02.09080</t>
  </si>
  <si>
    <t>Подпрограмма "Управление имуществом и земельными ресурсами Бегуницкого сельского поселения"</t>
  </si>
  <si>
    <t>52.3.00.00000</t>
  </si>
  <si>
    <t>Основное мероприятие "Мероприятия по управлению муниципальным имуществом и земельными ресурсами"</t>
  </si>
  <si>
    <t>52.3.27.00000</t>
  </si>
  <si>
    <t>Мероприятия по землеустройству и землепользованию</t>
  </si>
  <si>
    <t>52.3.27.03400</t>
  </si>
  <si>
    <t>Другие вопросы в области национальной экономики</t>
  </si>
  <si>
    <t>12</t>
  </si>
  <si>
    <t>52.3.27.09020</t>
  </si>
  <si>
    <t>Подпрограмма "Обеспечение деятельности администрации"</t>
  </si>
  <si>
    <t>52.4.00.00000</t>
  </si>
  <si>
    <t>Основное мероприятие "Обеспечение функций представительных органов местного самоуправления"</t>
  </si>
  <si>
    <t>52.4.01.00000</t>
  </si>
  <si>
    <t>Расходы на выплаты по оплате труда главы муниципального образования (администрации)</t>
  </si>
  <si>
    <t>52.4.01.00130</t>
  </si>
  <si>
    <t>Функционирование высшего должностного лица субъекта Российской Федерации и муниципального образования</t>
  </si>
  <si>
    <t>52.4.02.00000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</si>
  <si>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</si>
  <si>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52.4.02.00100</t>
  </si>
  <si>
    <t>Социальное обеспечение и иные выплаты населению</t>
  </si>
  <si>
    <t>300</t>
  </si>
  <si>
    <t>СОЦИАЛЬНАЯ ПОЛИТИКА</t>
  </si>
  <si>
    <t>10</t>
  </si>
  <si>
    <t>Пенсионное обеспечение</t>
  </si>
  <si>
    <t>Расходы на выплаты по оплате труда работников исполнительных органов местного самоуправления</t>
  </si>
  <si>
    <t>52.4.02.00140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</si>
  <si>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</si>
  <si>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выполнения полномочий и функций администрации</t>
  </si>
  <si>
    <t>52.4.02.00150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</si>
  <si>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</si>
  <si>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52.4.02.08220</t>
  </si>
  <si>
    <t>Межбюджетные трансферты</t>
  </si>
  <si>
    <t>500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</si>
  <si>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</si>
  <si>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52.4.02.08230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</si>
  <si>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</si>
  <si>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52.4.02.08240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</si>
  <si>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</si>
  <si>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52.4.02.08250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</si>
  <si>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</si>
  <si>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52.4.02.09050</t>
  </si>
  <si>
    <t>Расходы на осуществление первичного воинского учета на территориях, где отсутствуют военные комиссариаты</t>
  </si>
  <si>
    <t>52.4.02.51180</t>
  </si>
  <si>
    <t>НАЦИОНАЛЬНАЯ ОБОРОНА</t>
  </si>
  <si>
    <t>Мобилизационная и вневойсковая подготовка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</si>
  <si>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</si>
  <si>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52.4.02.71340</t>
  </si>
  <si>
    <t>Основное мероприятие "Расходы на обеспечение деятельности органа финансового (финансово-бюджетного) надзора (контроля) в соответствии с бюджетным законодательством"</t>
  </si>
  <si>
    <t>52.4.03.00000</t>
  </si>
  <si>
    <t>Обеспечение выполнения полномочий и функций органов местного самоуправления</t>
  </si>
  <si>
    <t>52.4.03.00150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</si>
  <si>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</si>
  <si>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</si>
  <si>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52.4.03.08280</t>
  </si>
  <si>
    <t>52.4.14.00000</t>
  </si>
  <si>
    <t>Мероприятия по текущему ремонту объектов муниципальной собственности</t>
  </si>
  <si>
    <t>52.4.14.03110</t>
  </si>
  <si>
    <t>Непрограммные расходы органов местного самоуправления</t>
  </si>
  <si>
    <t>91.9.00.00000</t>
  </si>
  <si>
    <t>91.9.01.00000</t>
  </si>
  <si>
    <t>Резервный фонд администрации муниципального образования</t>
  </si>
  <si>
    <t>91.9.01.07000</t>
  </si>
  <si>
    <t>Резервные фонды</t>
  </si>
  <si>
    <t>Выполнение других обязательств муниципальных образований по решению общегосударственных вопросов</t>
  </si>
  <si>
    <t>91.9.01.09060</t>
  </si>
  <si>
    <t>Всего</t>
  </si>
  <si>
    <t>Муниципальная программа "Комплексное развитие территории Бегуницкого сельского поселения Волосовского муниципального района Ленинградской области"</t>
  </si>
  <si>
    <t>Реализация мероприятий по ликвидации аварийного жилищного фонда на территории Ленинградской области</t>
  </si>
  <si>
    <t>20.2.31.S4860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</si>
  <si>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</si>
  <si>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20.2.32.S0200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</si>
  <si>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</si>
  <si>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"Формирование комфортной городской среды"</t>
  </si>
  <si>
    <t>20.5.00.00000</t>
  </si>
  <si>
    <t>Основное мероприятие "Федеральный проект "Формирование комфортной городской среды"</t>
  </si>
  <si>
    <t>20.5.F2.00000</t>
  </si>
  <si>
    <t>Мероприятия по формированию современной городской среды</t>
  </si>
  <si>
    <t>20.5.F2.55550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</si>
  <si>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</si>
  <si>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"Молодежная политика в Бегуницком сельском поселении"</t>
  </si>
  <si>
    <t>36.3.00.00000</t>
  </si>
  <si>
    <t>Основное мероприятие "Мероприятия по организационно-воспитательной работе с молодежью"</t>
  </si>
  <si>
    <t>36.3.16.00000</t>
  </si>
  <si>
    <t>Проведение мероприятий для детей и молодежи поселения</t>
  </si>
  <si>
    <t>36.3.16.00350</t>
  </si>
  <si>
    <t>ОБРАЗОВАНИЕ</t>
  </si>
  <si>
    <t>07</t>
  </si>
  <si>
    <t>Молодежная политика</t>
  </si>
  <si>
    <t>Мероприятия по разработке документации территориального планирования муниципального образования</t>
  </si>
  <si>
    <t>52.3.27.03420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</si>
  <si>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</t>
  </si>
  <si>
    <t>Подпрограмма "Муниципальная безопасность"</t>
  </si>
  <si>
    <t>52.5.00.00000</t>
  </si>
  <si>
    <t>Основное мероприятие " Мероприятия по предупреждению и профилактике правонарушений, обеспечение общественной безопасности"</t>
  </si>
  <si>
    <t>52.5.29.00000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</si>
  <si>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</t>
  </si>
  <si>
    <t>52.5.29.00540</t>
  </si>
  <si>
    <t>Другие вопросы в области национальной безопасности и правоохранительной деятельности</t>
  </si>
  <si>
    <t>14</t>
  </si>
  <si>
    <t>Исполнение  бюджетных ассигнований по  целевым статьям (муниципальным программам и непрограммным направлениям деятельности), группам (группам и подгруппам) видов расходов разделов и подразделов классификации расходов  бюджета  муниципального образования Бегуницкое сельское поселение  Волосовского муниципального района Ленинградской области  за 1 полугодие  2021 года</t>
  </si>
  <si>
    <t xml:space="preserve">Приложение 4 
к Решению Совета депутатов 
муниципального образования Бегуницкого сельского поселения 
Волосовского муниципального района Ленинградской области 
от  28.07 2021 г. № 128
</t>
  </si>
</sst>
</file>

<file path=xl/styles.xml><?xml version="1.0" encoding="utf-8"?>
<styleSheet xmlns="http://schemas.openxmlformats.org/spreadsheetml/2006/main">
  <numFmts count="1">
    <numFmt numFmtId="164" formatCode="?"/>
  </numFmts>
  <fonts count="15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6" fillId="2" borderId="4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49" fontId="11" fillId="0" borderId="3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right" vertical="center" wrapText="1"/>
    </xf>
    <xf numFmtId="4" fontId="13" fillId="2" borderId="5" xfId="0" applyNumberFormat="1" applyFont="1" applyFill="1" applyBorder="1" applyAlignment="1">
      <alignment horizontal="right" vertical="center" wrapText="1"/>
    </xf>
    <xf numFmtId="0" fontId="13" fillId="2" borderId="5" xfId="0" applyNumberFormat="1" applyFont="1" applyFill="1" applyBorder="1" applyAlignment="1">
      <alignment horizontal="right" vertical="center" wrapText="1"/>
    </xf>
    <xf numFmtId="4" fontId="13" fillId="2" borderId="6" xfId="0" applyNumberFormat="1" applyFont="1" applyFill="1" applyBorder="1" applyAlignment="1">
      <alignment horizontal="right" vertical="center" wrapText="1"/>
    </xf>
    <xf numFmtId="4" fontId="13" fillId="2" borderId="7" xfId="0" applyNumberFormat="1" applyFont="1" applyFill="1" applyBorder="1" applyAlignment="1">
      <alignment horizontal="right" vertical="center" wrapText="1"/>
    </xf>
    <xf numFmtId="0" fontId="14" fillId="0" borderId="0" xfId="0" applyFont="1"/>
    <xf numFmtId="4" fontId="13" fillId="0" borderId="5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72"/>
  <sheetViews>
    <sheetView tabSelected="1" workbookViewId="0">
      <selection activeCell="AT2" sqref="AT2"/>
    </sheetView>
  </sheetViews>
  <sheetFormatPr defaultRowHeight="14.45" customHeight="1"/>
  <cols>
    <col min="1" max="1" width="77.42578125" customWidth="1"/>
    <col min="2" max="2" width="17.85546875" customWidth="1"/>
    <col min="3" max="16" width="12.7109375" hidden="1" customWidth="1"/>
    <col min="17" max="17" width="9.7109375" customWidth="1"/>
    <col min="18" max="18" width="7" customWidth="1"/>
    <col min="19" max="19" width="6.85546875" customWidth="1"/>
    <col min="20" max="20" width="26.42578125" customWidth="1"/>
    <col min="21" max="44" width="8" hidden="1"/>
  </cols>
  <sheetData>
    <row r="1" spans="1:44" ht="15.75">
      <c r="A1" s="1"/>
      <c r="B1" s="43" t="s">
        <v>245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6.75" customHeight="1">
      <c r="A2" s="1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83.25" customHeight="1">
      <c r="A4" s="45" t="s">
        <v>244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5"/>
      <c r="AP4" s="5"/>
      <c r="AQ4" s="5"/>
      <c r="AR4" s="5"/>
    </row>
    <row r="5" spans="1:44" ht="17.1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6" t="s">
        <v>0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5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2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3</v>
      </c>
      <c r="R6" s="47" t="s">
        <v>4</v>
      </c>
      <c r="S6" s="47" t="s">
        <v>11</v>
      </c>
      <c r="T6" s="47" t="s">
        <v>6</v>
      </c>
      <c r="U6" s="48" t="s">
        <v>7</v>
      </c>
      <c r="V6" s="48" t="s">
        <v>8</v>
      </c>
      <c r="W6" s="48" t="s">
        <v>9</v>
      </c>
      <c r="X6" s="48" t="s">
        <v>10</v>
      </c>
      <c r="Y6" s="48" t="s">
        <v>6</v>
      </c>
      <c r="Z6" s="48" t="s">
        <v>7</v>
      </c>
      <c r="AA6" s="48" t="s">
        <v>8</v>
      </c>
      <c r="AB6" s="48" t="s">
        <v>9</v>
      </c>
      <c r="AC6" s="48" t="s">
        <v>10</v>
      </c>
      <c r="AD6" s="48" t="s">
        <v>6</v>
      </c>
      <c r="AE6" s="48" t="s">
        <v>7</v>
      </c>
      <c r="AF6" s="48" t="s">
        <v>8</v>
      </c>
      <c r="AG6" s="48" t="s">
        <v>9</v>
      </c>
      <c r="AH6" s="48" t="s">
        <v>10</v>
      </c>
      <c r="AI6" s="48" t="s">
        <v>12</v>
      </c>
      <c r="AJ6" s="48" t="s">
        <v>13</v>
      </c>
      <c r="AK6" s="48" t="s">
        <v>14</v>
      </c>
      <c r="AL6" s="48" t="s">
        <v>15</v>
      </c>
      <c r="AM6" s="48" t="s">
        <v>16</v>
      </c>
      <c r="AN6" s="48" t="s">
        <v>17</v>
      </c>
      <c r="AO6" s="48" t="s">
        <v>18</v>
      </c>
      <c r="AP6" s="48" t="s">
        <v>19</v>
      </c>
      <c r="AQ6" s="48" t="s">
        <v>20</v>
      </c>
      <c r="AR6" s="48" t="s">
        <v>21</v>
      </c>
    </row>
    <row r="7" spans="1:44" ht="15">
      <c r="A7" s="47"/>
      <c r="B7" s="47" t="s">
        <v>2</v>
      </c>
      <c r="C7" s="47" t="s">
        <v>2</v>
      </c>
      <c r="D7" s="47" t="s">
        <v>2</v>
      </c>
      <c r="E7" s="47" t="s">
        <v>2</v>
      </c>
      <c r="F7" s="47" t="s">
        <v>2</v>
      </c>
      <c r="G7" s="47" t="s">
        <v>2</v>
      </c>
      <c r="H7" s="47" t="s">
        <v>2</v>
      </c>
      <c r="I7" s="47" t="s">
        <v>2</v>
      </c>
      <c r="J7" s="47" t="s">
        <v>2</v>
      </c>
      <c r="K7" s="47" t="s">
        <v>2</v>
      </c>
      <c r="L7" s="47" t="s">
        <v>2</v>
      </c>
      <c r="M7" s="47" t="s">
        <v>2</v>
      </c>
      <c r="N7" s="47" t="s">
        <v>2</v>
      </c>
      <c r="O7" s="47" t="s">
        <v>2</v>
      </c>
      <c r="P7" s="47" t="s">
        <v>2</v>
      </c>
      <c r="Q7" s="47" t="s">
        <v>3</v>
      </c>
      <c r="R7" s="47" t="s">
        <v>4</v>
      </c>
      <c r="S7" s="47" t="s">
        <v>5</v>
      </c>
      <c r="T7" s="47" t="s">
        <v>6</v>
      </c>
      <c r="U7" s="48" t="s">
        <v>7</v>
      </c>
      <c r="V7" s="48" t="s">
        <v>8</v>
      </c>
      <c r="W7" s="48" t="s">
        <v>9</v>
      </c>
      <c r="X7" s="48" t="s">
        <v>10</v>
      </c>
      <c r="Y7" s="48" t="s">
        <v>6</v>
      </c>
      <c r="Z7" s="48" t="s">
        <v>7</v>
      </c>
      <c r="AA7" s="48" t="s">
        <v>8</v>
      </c>
      <c r="AB7" s="48" t="s">
        <v>9</v>
      </c>
      <c r="AC7" s="48" t="s">
        <v>10</v>
      </c>
      <c r="AD7" s="48" t="s">
        <v>6</v>
      </c>
      <c r="AE7" s="48" t="s">
        <v>7</v>
      </c>
      <c r="AF7" s="48" t="s">
        <v>8</v>
      </c>
      <c r="AG7" s="48" t="s">
        <v>9</v>
      </c>
      <c r="AH7" s="48" t="s">
        <v>10</v>
      </c>
      <c r="AI7" s="48" t="s">
        <v>6</v>
      </c>
      <c r="AJ7" s="48" t="s">
        <v>7</v>
      </c>
      <c r="AK7" s="48" t="s">
        <v>8</v>
      </c>
      <c r="AL7" s="48" t="s">
        <v>9</v>
      </c>
      <c r="AM7" s="48" t="s">
        <v>10</v>
      </c>
      <c r="AN7" s="48" t="s">
        <v>6</v>
      </c>
      <c r="AO7" s="48" t="s">
        <v>7</v>
      </c>
      <c r="AP7" s="48" t="s">
        <v>8</v>
      </c>
      <c r="AQ7" s="48" t="s">
        <v>9</v>
      </c>
      <c r="AR7" s="48" t="s">
        <v>10</v>
      </c>
    </row>
    <row r="8" spans="1:44" ht="15.75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s="31" customFormat="1" ht="51.4" customHeight="1">
      <c r="A9" s="25" t="s">
        <v>211</v>
      </c>
      <c r="B9" s="32" t="s">
        <v>22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26"/>
      <c r="S9" s="26"/>
      <c r="T9" s="22">
        <f>T10+T28+T86+T94</f>
        <v>27643128.619999997</v>
      </c>
      <c r="U9" s="22">
        <v>980000</v>
      </c>
      <c r="V9" s="22">
        <v>55044892</v>
      </c>
      <c r="W9" s="22">
        <v>1484000</v>
      </c>
      <c r="X9" s="22">
        <v>4795946.88</v>
      </c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2">
        <v>82021571.689999998</v>
      </c>
      <c r="AJ9" s="22">
        <v>2232486.79</v>
      </c>
      <c r="AK9" s="22">
        <v>56538084.899999999</v>
      </c>
      <c r="AL9" s="22">
        <v>1090000</v>
      </c>
      <c r="AM9" s="22">
        <v>2193086.1800000002</v>
      </c>
      <c r="AN9" s="22">
        <v>32921000</v>
      </c>
      <c r="AO9" s="29"/>
      <c r="AP9" s="22">
        <v>11372000</v>
      </c>
      <c r="AQ9" s="22">
        <v>1138000</v>
      </c>
      <c r="AR9" s="30">
        <v>974670</v>
      </c>
    </row>
    <row r="10" spans="1:44" ht="34.15" customHeight="1">
      <c r="A10" s="9" t="s">
        <v>23</v>
      </c>
      <c r="B10" s="10" t="s">
        <v>24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0"/>
      <c r="R10" s="10"/>
      <c r="S10" s="10"/>
      <c r="T10" s="11">
        <f>T11</f>
        <v>2120812.4</v>
      </c>
      <c r="U10" s="11"/>
      <c r="V10" s="11">
        <v>5672600</v>
      </c>
      <c r="W10" s="11">
        <v>1049000</v>
      </c>
      <c r="X10" s="11">
        <v>688617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1">
        <v>8225015.8200000003</v>
      </c>
      <c r="AJ10" s="11"/>
      <c r="AK10" s="11">
        <v>853000</v>
      </c>
      <c r="AL10" s="11">
        <v>1090000</v>
      </c>
      <c r="AM10" s="11">
        <v>200000</v>
      </c>
      <c r="AN10" s="11">
        <v>7879330</v>
      </c>
      <c r="AO10" s="13"/>
      <c r="AP10" s="11">
        <v>853000</v>
      </c>
      <c r="AQ10" s="11">
        <v>1138000</v>
      </c>
      <c r="AR10" s="14">
        <v>200000</v>
      </c>
    </row>
    <row r="11" spans="1:44" ht="51.4" customHeight="1">
      <c r="A11" s="9" t="s">
        <v>25</v>
      </c>
      <c r="B11" s="10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0"/>
      <c r="R11" s="10"/>
      <c r="S11" s="10"/>
      <c r="T11" s="11">
        <f>T12+T16</f>
        <v>2120812.4</v>
      </c>
      <c r="U11" s="11"/>
      <c r="V11" s="11">
        <v>5672600</v>
      </c>
      <c r="W11" s="11">
        <v>1049000</v>
      </c>
      <c r="X11" s="11">
        <v>688617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1">
        <v>8225015.8200000003</v>
      </c>
      <c r="AJ11" s="11"/>
      <c r="AK11" s="11">
        <v>853000</v>
      </c>
      <c r="AL11" s="11">
        <v>1090000</v>
      </c>
      <c r="AM11" s="11">
        <v>200000</v>
      </c>
      <c r="AN11" s="11">
        <v>7879330</v>
      </c>
      <c r="AO11" s="13"/>
      <c r="AP11" s="11">
        <v>853000</v>
      </c>
      <c r="AQ11" s="11">
        <v>1138000</v>
      </c>
      <c r="AR11" s="14">
        <v>200000</v>
      </c>
    </row>
    <row r="12" spans="1:44" ht="34.15" customHeight="1">
      <c r="A12" s="9" t="s">
        <v>27</v>
      </c>
      <c r="B12" s="10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0"/>
      <c r="R12" s="10"/>
      <c r="S12" s="10"/>
      <c r="T12" s="11">
        <v>37950</v>
      </c>
      <c r="U12" s="11"/>
      <c r="V12" s="11"/>
      <c r="W12" s="11"/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1">
        <v>2969015.82</v>
      </c>
      <c r="AJ12" s="11"/>
      <c r="AK12" s="11"/>
      <c r="AL12" s="11"/>
      <c r="AM12" s="11"/>
      <c r="AN12" s="11">
        <v>2475330</v>
      </c>
      <c r="AO12" s="13"/>
      <c r="AP12" s="11"/>
      <c r="AQ12" s="11"/>
      <c r="AR12" s="14"/>
    </row>
    <row r="13" spans="1:44" ht="34.15" customHeight="1">
      <c r="A13" s="16" t="s">
        <v>29</v>
      </c>
      <c r="B13" s="17" t="s">
        <v>28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 t="s">
        <v>30</v>
      </c>
      <c r="R13" s="17"/>
      <c r="S13" s="17"/>
      <c r="T13" s="19">
        <v>37950</v>
      </c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1">
        <v>2969015.82</v>
      </c>
      <c r="AJ13" s="11"/>
      <c r="AK13" s="11"/>
      <c r="AL13" s="11"/>
      <c r="AM13" s="11"/>
      <c r="AN13" s="11">
        <v>2475330</v>
      </c>
      <c r="AO13" s="13"/>
      <c r="AP13" s="11"/>
      <c r="AQ13" s="11"/>
      <c r="AR13" s="14"/>
    </row>
    <row r="14" spans="1:44" ht="34.15" customHeight="1">
      <c r="A14" s="16" t="s">
        <v>31</v>
      </c>
      <c r="B14" s="17" t="s">
        <v>28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 t="s">
        <v>30</v>
      </c>
      <c r="R14" s="17" t="s">
        <v>32</v>
      </c>
      <c r="S14" s="17" t="s">
        <v>33</v>
      </c>
      <c r="T14" s="19">
        <v>37950</v>
      </c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1">
        <v>2969015.82</v>
      </c>
      <c r="AJ14" s="11"/>
      <c r="AK14" s="11"/>
      <c r="AL14" s="11"/>
      <c r="AM14" s="11"/>
      <c r="AN14" s="11">
        <v>2475330</v>
      </c>
      <c r="AO14" s="13"/>
      <c r="AP14" s="11"/>
      <c r="AQ14" s="11"/>
      <c r="AR14" s="14"/>
    </row>
    <row r="15" spans="1:44" ht="34.15" customHeight="1">
      <c r="A15" s="16" t="s">
        <v>34</v>
      </c>
      <c r="B15" s="17" t="s">
        <v>28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 t="s">
        <v>30</v>
      </c>
      <c r="R15" s="17" t="s">
        <v>32</v>
      </c>
      <c r="S15" s="17" t="s">
        <v>35</v>
      </c>
      <c r="T15" s="19">
        <v>37950</v>
      </c>
      <c r="U15" s="11"/>
      <c r="V15" s="11"/>
      <c r="W15" s="11"/>
      <c r="X15" s="1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1">
        <v>2969015.82</v>
      </c>
      <c r="AJ15" s="11"/>
      <c r="AK15" s="11"/>
      <c r="AL15" s="11"/>
      <c r="AM15" s="11"/>
      <c r="AN15" s="11">
        <v>2475330</v>
      </c>
      <c r="AO15" s="13"/>
      <c r="AP15" s="11"/>
      <c r="AQ15" s="11"/>
      <c r="AR15" s="14"/>
    </row>
    <row r="16" spans="1:44" ht="34.15" customHeight="1">
      <c r="A16" s="9" t="s">
        <v>36</v>
      </c>
      <c r="B16" s="10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20"/>
      <c r="R16" s="10"/>
      <c r="S16" s="10"/>
      <c r="T16" s="21">
        <v>2082862.4</v>
      </c>
      <c r="U16" s="11"/>
      <c r="V16" s="11"/>
      <c r="W16" s="11">
        <v>1049000</v>
      </c>
      <c r="X16" s="11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1">
        <v>4203000</v>
      </c>
      <c r="AJ16" s="11"/>
      <c r="AK16" s="11"/>
      <c r="AL16" s="11">
        <v>1090000</v>
      </c>
      <c r="AM16" s="11"/>
      <c r="AN16" s="11">
        <v>4351000</v>
      </c>
      <c r="AO16" s="13"/>
      <c r="AP16" s="11"/>
      <c r="AQ16" s="11">
        <v>1138000</v>
      </c>
      <c r="AR16" s="14"/>
    </row>
    <row r="17" spans="1:44" ht="34.15" customHeight="1">
      <c r="A17" s="16" t="s">
        <v>29</v>
      </c>
      <c r="B17" s="17" t="s">
        <v>37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 t="s">
        <v>30</v>
      </c>
      <c r="R17" s="17"/>
      <c r="S17" s="17"/>
      <c r="T17" s="19">
        <v>2082862.4</v>
      </c>
      <c r="U17" s="11"/>
      <c r="V17" s="11"/>
      <c r="W17" s="11">
        <v>1049000</v>
      </c>
      <c r="X17" s="11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1">
        <v>4203000</v>
      </c>
      <c r="AJ17" s="11"/>
      <c r="AK17" s="11"/>
      <c r="AL17" s="11">
        <v>1090000</v>
      </c>
      <c r="AM17" s="11"/>
      <c r="AN17" s="11">
        <v>4351000</v>
      </c>
      <c r="AO17" s="13"/>
      <c r="AP17" s="11"/>
      <c r="AQ17" s="11">
        <v>1138000</v>
      </c>
      <c r="AR17" s="14"/>
    </row>
    <row r="18" spans="1:44" ht="34.15" customHeight="1">
      <c r="A18" s="16" t="s">
        <v>31</v>
      </c>
      <c r="B18" s="17" t="s">
        <v>37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 t="s">
        <v>30</v>
      </c>
      <c r="R18" s="17" t="s">
        <v>32</v>
      </c>
      <c r="S18" s="17" t="s">
        <v>33</v>
      </c>
      <c r="T18" s="19">
        <v>2082862.4</v>
      </c>
      <c r="U18" s="11"/>
      <c r="V18" s="11"/>
      <c r="W18" s="11">
        <v>1049000</v>
      </c>
      <c r="X18" s="11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1">
        <v>4203000</v>
      </c>
      <c r="AJ18" s="11"/>
      <c r="AK18" s="11"/>
      <c r="AL18" s="11">
        <v>1090000</v>
      </c>
      <c r="AM18" s="11"/>
      <c r="AN18" s="11">
        <v>4351000</v>
      </c>
      <c r="AO18" s="13"/>
      <c r="AP18" s="11"/>
      <c r="AQ18" s="11">
        <v>1138000</v>
      </c>
      <c r="AR18" s="14"/>
    </row>
    <row r="19" spans="1:44" ht="34.15" customHeight="1">
      <c r="A19" s="16" t="s">
        <v>34</v>
      </c>
      <c r="B19" s="17" t="s">
        <v>37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 t="s">
        <v>30</v>
      </c>
      <c r="R19" s="17" t="s">
        <v>32</v>
      </c>
      <c r="S19" s="17" t="s">
        <v>35</v>
      </c>
      <c r="T19" s="19">
        <v>2082862.4</v>
      </c>
      <c r="U19" s="11"/>
      <c r="V19" s="11"/>
      <c r="W19" s="11">
        <v>1049000</v>
      </c>
      <c r="X19" s="11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1">
        <v>4203000</v>
      </c>
      <c r="AJ19" s="11"/>
      <c r="AK19" s="11"/>
      <c r="AL19" s="11">
        <v>1090000</v>
      </c>
      <c r="AM19" s="11"/>
      <c r="AN19" s="11">
        <v>4351000</v>
      </c>
      <c r="AO19" s="13"/>
      <c r="AP19" s="11"/>
      <c r="AQ19" s="11">
        <v>1138000</v>
      </c>
      <c r="AR19" s="14"/>
    </row>
    <row r="20" spans="1:44" ht="34.15" customHeight="1">
      <c r="A20" s="9" t="s">
        <v>38</v>
      </c>
      <c r="B20" s="10" t="s">
        <v>39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20"/>
      <c r="R20" s="10"/>
      <c r="S20" s="10"/>
      <c r="T20" s="11">
        <v>0</v>
      </c>
      <c r="U20" s="11"/>
      <c r="V20" s="11">
        <v>2707400</v>
      </c>
      <c r="W20" s="11"/>
      <c r="X20" s="11">
        <v>434367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1">
        <v>1053000</v>
      </c>
      <c r="AJ20" s="11"/>
      <c r="AK20" s="11">
        <v>853000</v>
      </c>
      <c r="AL20" s="11"/>
      <c r="AM20" s="11">
        <v>200000</v>
      </c>
      <c r="AN20" s="11">
        <v>1053000</v>
      </c>
      <c r="AO20" s="13"/>
      <c r="AP20" s="11">
        <v>853000</v>
      </c>
      <c r="AQ20" s="11"/>
      <c r="AR20" s="14">
        <v>200000</v>
      </c>
    </row>
    <row r="21" spans="1:44" ht="34.15" customHeight="1">
      <c r="A21" s="16" t="s">
        <v>29</v>
      </c>
      <c r="B21" s="17" t="s">
        <v>39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 t="s">
        <v>30</v>
      </c>
      <c r="R21" s="17"/>
      <c r="S21" s="17"/>
      <c r="T21" s="19">
        <v>0</v>
      </c>
      <c r="U21" s="11"/>
      <c r="V21" s="11">
        <v>2707400</v>
      </c>
      <c r="W21" s="11"/>
      <c r="X21" s="11">
        <v>434367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1">
        <v>1053000</v>
      </c>
      <c r="AJ21" s="11"/>
      <c r="AK21" s="11">
        <v>853000</v>
      </c>
      <c r="AL21" s="11"/>
      <c r="AM21" s="11">
        <v>200000</v>
      </c>
      <c r="AN21" s="11">
        <v>1053000</v>
      </c>
      <c r="AO21" s="13"/>
      <c r="AP21" s="11">
        <v>853000</v>
      </c>
      <c r="AQ21" s="11"/>
      <c r="AR21" s="14">
        <v>200000</v>
      </c>
    </row>
    <row r="22" spans="1:44" ht="34.15" customHeight="1">
      <c r="A22" s="16" t="s">
        <v>31</v>
      </c>
      <c r="B22" s="17" t="s">
        <v>39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 t="s">
        <v>30</v>
      </c>
      <c r="R22" s="17" t="s">
        <v>32</v>
      </c>
      <c r="S22" s="17" t="s">
        <v>33</v>
      </c>
      <c r="T22" s="19">
        <v>0</v>
      </c>
      <c r="U22" s="11"/>
      <c r="V22" s="11">
        <v>2707400</v>
      </c>
      <c r="W22" s="11"/>
      <c r="X22" s="11">
        <v>434367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1">
        <v>1053000</v>
      </c>
      <c r="AJ22" s="11"/>
      <c r="AK22" s="11">
        <v>853000</v>
      </c>
      <c r="AL22" s="11"/>
      <c r="AM22" s="11">
        <v>200000</v>
      </c>
      <c r="AN22" s="11">
        <v>1053000</v>
      </c>
      <c r="AO22" s="13"/>
      <c r="AP22" s="11">
        <v>853000</v>
      </c>
      <c r="AQ22" s="11"/>
      <c r="AR22" s="14">
        <v>200000</v>
      </c>
    </row>
    <row r="23" spans="1:44" ht="34.15" customHeight="1">
      <c r="A23" s="16" t="s">
        <v>34</v>
      </c>
      <c r="B23" s="17" t="s">
        <v>39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 t="s">
        <v>30</v>
      </c>
      <c r="R23" s="17" t="s">
        <v>32</v>
      </c>
      <c r="S23" s="17" t="s">
        <v>35</v>
      </c>
      <c r="T23" s="19">
        <v>0</v>
      </c>
      <c r="U23" s="11"/>
      <c r="V23" s="11">
        <v>2707400</v>
      </c>
      <c r="W23" s="11"/>
      <c r="X23" s="11">
        <v>434367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1">
        <v>1053000</v>
      </c>
      <c r="AJ23" s="11"/>
      <c r="AK23" s="11">
        <v>853000</v>
      </c>
      <c r="AL23" s="11"/>
      <c r="AM23" s="11">
        <v>200000</v>
      </c>
      <c r="AN23" s="11">
        <v>1053000</v>
      </c>
      <c r="AO23" s="13"/>
      <c r="AP23" s="11">
        <v>853000</v>
      </c>
      <c r="AQ23" s="11"/>
      <c r="AR23" s="14">
        <v>200000</v>
      </c>
    </row>
    <row r="24" spans="1:44" ht="85.5" customHeight="1">
      <c r="A24" s="15" t="s">
        <v>40</v>
      </c>
      <c r="B24" s="10" t="s">
        <v>41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20"/>
      <c r="R24" s="10"/>
      <c r="S24" s="10"/>
      <c r="T24" s="11">
        <v>0</v>
      </c>
      <c r="U24" s="11"/>
      <c r="V24" s="11">
        <v>2965200</v>
      </c>
      <c r="W24" s="11"/>
      <c r="X24" s="11">
        <v>254250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1"/>
      <c r="AJ24" s="11"/>
      <c r="AK24" s="11"/>
      <c r="AL24" s="11"/>
      <c r="AM24" s="11"/>
      <c r="AN24" s="11"/>
      <c r="AO24" s="13"/>
      <c r="AP24" s="11"/>
      <c r="AQ24" s="11"/>
      <c r="AR24" s="14"/>
    </row>
    <row r="25" spans="1:44" ht="34.15" customHeight="1">
      <c r="A25" s="16" t="s">
        <v>29</v>
      </c>
      <c r="B25" s="17" t="s">
        <v>41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 t="s">
        <v>30</v>
      </c>
      <c r="R25" s="17"/>
      <c r="S25" s="17"/>
      <c r="T25" s="19">
        <v>0</v>
      </c>
      <c r="U25" s="11"/>
      <c r="V25" s="11">
        <v>2965200</v>
      </c>
      <c r="W25" s="11"/>
      <c r="X25" s="11">
        <v>254250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1"/>
      <c r="AJ25" s="11"/>
      <c r="AK25" s="11"/>
      <c r="AL25" s="11"/>
      <c r="AM25" s="11"/>
      <c r="AN25" s="11"/>
      <c r="AO25" s="13"/>
      <c r="AP25" s="11"/>
      <c r="AQ25" s="11"/>
      <c r="AR25" s="14"/>
    </row>
    <row r="26" spans="1:44" ht="34.15" customHeight="1">
      <c r="A26" s="16" t="s">
        <v>31</v>
      </c>
      <c r="B26" s="17" t="s">
        <v>41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 t="s">
        <v>30</v>
      </c>
      <c r="R26" s="17" t="s">
        <v>32</v>
      </c>
      <c r="S26" s="17" t="s">
        <v>33</v>
      </c>
      <c r="T26" s="19">
        <v>0</v>
      </c>
      <c r="U26" s="11"/>
      <c r="V26" s="11">
        <v>2965200</v>
      </c>
      <c r="W26" s="11"/>
      <c r="X26" s="11">
        <v>254250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1"/>
      <c r="AJ26" s="11"/>
      <c r="AK26" s="11"/>
      <c r="AL26" s="11"/>
      <c r="AM26" s="11"/>
      <c r="AN26" s="11"/>
      <c r="AO26" s="13"/>
      <c r="AP26" s="11"/>
      <c r="AQ26" s="11"/>
      <c r="AR26" s="14"/>
    </row>
    <row r="27" spans="1:44" ht="34.15" customHeight="1">
      <c r="A27" s="16" t="s">
        <v>34</v>
      </c>
      <c r="B27" s="17" t="s">
        <v>41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 t="s">
        <v>30</v>
      </c>
      <c r="R27" s="17" t="s">
        <v>32</v>
      </c>
      <c r="S27" s="17" t="s">
        <v>35</v>
      </c>
      <c r="T27" s="19">
        <v>0</v>
      </c>
      <c r="U27" s="11"/>
      <c r="V27" s="11">
        <v>2965200</v>
      </c>
      <c r="W27" s="11"/>
      <c r="X27" s="11">
        <v>254250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1"/>
      <c r="AJ27" s="11"/>
      <c r="AK27" s="11"/>
      <c r="AL27" s="11"/>
      <c r="AM27" s="11"/>
      <c r="AN27" s="11"/>
      <c r="AO27" s="13"/>
      <c r="AP27" s="11"/>
      <c r="AQ27" s="11"/>
      <c r="AR27" s="14"/>
    </row>
    <row r="28" spans="1:44" ht="34.15" customHeight="1">
      <c r="A28" s="9" t="s">
        <v>42</v>
      </c>
      <c r="B28" s="10" t="s">
        <v>43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20"/>
      <c r="R28" s="10"/>
      <c r="S28" s="10"/>
      <c r="T28" s="22">
        <f>T29+T41+T54</f>
        <v>12927840.459999999</v>
      </c>
      <c r="U28" s="11"/>
      <c r="V28" s="11">
        <v>37396592</v>
      </c>
      <c r="W28" s="11">
        <v>435000</v>
      </c>
      <c r="X28" s="11">
        <v>1105090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1">
        <v>35761325.869999997</v>
      </c>
      <c r="AJ28" s="11"/>
      <c r="AK28" s="11">
        <v>22963523.690000001</v>
      </c>
      <c r="AL28" s="11"/>
      <c r="AM28" s="11">
        <v>491904.18</v>
      </c>
      <c r="AN28" s="11">
        <v>24441670</v>
      </c>
      <c r="AO28" s="13"/>
      <c r="AP28" s="11">
        <v>10519000</v>
      </c>
      <c r="AQ28" s="11"/>
      <c r="AR28" s="14">
        <v>774670</v>
      </c>
    </row>
    <row r="29" spans="1:44" ht="34.15" customHeight="1">
      <c r="A29" s="9" t="s">
        <v>44</v>
      </c>
      <c r="B29" s="10" t="s">
        <v>45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20"/>
      <c r="R29" s="10"/>
      <c r="S29" s="10"/>
      <c r="T29" s="22">
        <f>T30+T34</f>
        <v>7351698.46</v>
      </c>
      <c r="U29" s="11"/>
      <c r="V29" s="11"/>
      <c r="W29" s="11"/>
      <c r="X29" s="11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1">
        <v>1400000</v>
      </c>
      <c r="AJ29" s="11"/>
      <c r="AK29" s="11"/>
      <c r="AL29" s="11"/>
      <c r="AM29" s="11"/>
      <c r="AN29" s="11">
        <v>1600000</v>
      </c>
      <c r="AO29" s="13"/>
      <c r="AP29" s="11"/>
      <c r="AQ29" s="11"/>
      <c r="AR29" s="14"/>
    </row>
    <row r="30" spans="1:44" ht="34.15" customHeight="1">
      <c r="A30" s="9" t="s">
        <v>46</v>
      </c>
      <c r="B30" s="10" t="s">
        <v>47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20"/>
      <c r="R30" s="10"/>
      <c r="S30" s="10"/>
      <c r="T30" s="11">
        <f>T31</f>
        <v>1147923.04</v>
      </c>
      <c r="U30" s="11"/>
      <c r="V30" s="11"/>
      <c r="W30" s="11"/>
      <c r="X30" s="11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1">
        <v>1400000</v>
      </c>
      <c r="AJ30" s="11"/>
      <c r="AK30" s="11"/>
      <c r="AL30" s="11"/>
      <c r="AM30" s="11"/>
      <c r="AN30" s="11">
        <v>1600000</v>
      </c>
      <c r="AO30" s="13"/>
      <c r="AP30" s="11"/>
      <c r="AQ30" s="11"/>
      <c r="AR30" s="14"/>
    </row>
    <row r="31" spans="1:44" ht="34.15" customHeight="1">
      <c r="A31" s="16" t="s">
        <v>29</v>
      </c>
      <c r="B31" s="17" t="s">
        <v>47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 t="s">
        <v>30</v>
      </c>
      <c r="R31" s="17"/>
      <c r="S31" s="17"/>
      <c r="T31" s="19">
        <v>1147923.04</v>
      </c>
      <c r="U31" s="11"/>
      <c r="V31" s="11"/>
      <c r="W31" s="11"/>
      <c r="X31" s="11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1">
        <v>1400000</v>
      </c>
      <c r="AJ31" s="11"/>
      <c r="AK31" s="11"/>
      <c r="AL31" s="11"/>
      <c r="AM31" s="11"/>
      <c r="AN31" s="11">
        <v>1600000</v>
      </c>
      <c r="AO31" s="13"/>
      <c r="AP31" s="11"/>
      <c r="AQ31" s="11"/>
      <c r="AR31" s="14"/>
    </row>
    <row r="32" spans="1:44" ht="34.15" customHeight="1">
      <c r="A32" s="16" t="s">
        <v>48</v>
      </c>
      <c r="B32" s="17" t="s">
        <v>47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 t="s">
        <v>30</v>
      </c>
      <c r="R32" s="17" t="s">
        <v>49</v>
      </c>
      <c r="S32" s="17" t="s">
        <v>33</v>
      </c>
      <c r="T32" s="19">
        <v>1147923.04</v>
      </c>
      <c r="U32" s="11"/>
      <c r="V32" s="11"/>
      <c r="W32" s="11"/>
      <c r="X32" s="11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1">
        <v>1400000</v>
      </c>
      <c r="AJ32" s="11"/>
      <c r="AK32" s="11"/>
      <c r="AL32" s="11"/>
      <c r="AM32" s="11"/>
      <c r="AN32" s="11">
        <v>1600000</v>
      </c>
      <c r="AO32" s="13"/>
      <c r="AP32" s="11"/>
      <c r="AQ32" s="11"/>
      <c r="AR32" s="14"/>
    </row>
    <row r="33" spans="1:44" ht="34.15" customHeight="1">
      <c r="A33" s="16" t="s">
        <v>50</v>
      </c>
      <c r="B33" s="17" t="s">
        <v>47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 t="s">
        <v>30</v>
      </c>
      <c r="R33" s="17" t="s">
        <v>49</v>
      </c>
      <c r="S33" s="17" t="s">
        <v>51</v>
      </c>
      <c r="T33" s="19">
        <v>1147923.04</v>
      </c>
      <c r="U33" s="11"/>
      <c r="V33" s="11"/>
      <c r="W33" s="11"/>
      <c r="X33" s="11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>
        <v>1400000</v>
      </c>
      <c r="AJ33" s="11"/>
      <c r="AK33" s="11"/>
      <c r="AL33" s="11"/>
      <c r="AM33" s="11"/>
      <c r="AN33" s="11">
        <v>1600000</v>
      </c>
      <c r="AO33" s="13"/>
      <c r="AP33" s="11"/>
      <c r="AQ33" s="11"/>
      <c r="AR33" s="14"/>
    </row>
    <row r="34" spans="1:44" ht="34.15" customHeight="1">
      <c r="A34" s="9" t="s">
        <v>212</v>
      </c>
      <c r="B34" s="10" t="s">
        <v>213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0"/>
      <c r="R34" s="10"/>
      <c r="S34" s="10"/>
      <c r="T34" s="11">
        <f>T35+T38</f>
        <v>6203775.4199999999</v>
      </c>
      <c r="U34" s="11"/>
      <c r="V34" s="11">
        <v>36144100</v>
      </c>
      <c r="W34" s="11"/>
      <c r="X34" s="11">
        <v>850640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>
        <v>10059090</v>
      </c>
      <c r="AJ34" s="11"/>
      <c r="AK34" s="11">
        <v>3059160</v>
      </c>
      <c r="AL34" s="11"/>
      <c r="AM34" s="11">
        <v>140850</v>
      </c>
      <c r="AN34" s="11">
        <v>12043670</v>
      </c>
      <c r="AO34" s="13"/>
      <c r="AP34" s="11">
        <v>10519000</v>
      </c>
      <c r="AQ34" s="11"/>
      <c r="AR34" s="14">
        <v>624670</v>
      </c>
    </row>
    <row r="35" spans="1:44" ht="34.15" customHeight="1">
      <c r="A35" s="16" t="s">
        <v>29</v>
      </c>
      <c r="B35" s="17" t="s">
        <v>213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 t="s">
        <v>30</v>
      </c>
      <c r="R35" s="17"/>
      <c r="S35" s="17"/>
      <c r="T35" s="19">
        <v>0</v>
      </c>
      <c r="U35" s="11"/>
      <c r="V35" s="11"/>
      <c r="W35" s="11"/>
      <c r="X35" s="11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>
        <v>459080</v>
      </c>
      <c r="AJ35" s="11"/>
      <c r="AK35" s="11"/>
      <c r="AL35" s="11"/>
      <c r="AM35" s="11"/>
      <c r="AN35" s="11">
        <v>900000</v>
      </c>
      <c r="AO35" s="13"/>
      <c r="AP35" s="11"/>
      <c r="AQ35" s="11"/>
      <c r="AR35" s="14"/>
    </row>
    <row r="36" spans="1:44" ht="34.15" customHeight="1">
      <c r="A36" s="16" t="s">
        <v>48</v>
      </c>
      <c r="B36" s="17" t="s">
        <v>213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 t="s">
        <v>30</v>
      </c>
      <c r="R36" s="17" t="s">
        <v>49</v>
      </c>
      <c r="S36" s="17" t="s">
        <v>33</v>
      </c>
      <c r="T36" s="19">
        <v>0</v>
      </c>
      <c r="U36" s="11"/>
      <c r="V36" s="11"/>
      <c r="W36" s="11"/>
      <c r="X36" s="11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>
        <v>459080</v>
      </c>
      <c r="AJ36" s="11"/>
      <c r="AK36" s="11"/>
      <c r="AL36" s="11"/>
      <c r="AM36" s="11"/>
      <c r="AN36" s="11">
        <v>900000</v>
      </c>
      <c r="AO36" s="13"/>
      <c r="AP36" s="11"/>
      <c r="AQ36" s="11"/>
      <c r="AR36" s="14"/>
    </row>
    <row r="37" spans="1:44" ht="34.15" customHeight="1">
      <c r="A37" s="16" t="s">
        <v>50</v>
      </c>
      <c r="B37" s="17" t="s">
        <v>213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 t="s">
        <v>30</v>
      </c>
      <c r="R37" s="17" t="s">
        <v>49</v>
      </c>
      <c r="S37" s="17" t="s">
        <v>51</v>
      </c>
      <c r="T37" s="19">
        <v>0</v>
      </c>
      <c r="U37" s="11"/>
      <c r="V37" s="11"/>
      <c r="W37" s="11"/>
      <c r="X37" s="11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>
        <v>459080</v>
      </c>
      <c r="AJ37" s="11"/>
      <c r="AK37" s="11"/>
      <c r="AL37" s="11"/>
      <c r="AM37" s="11"/>
      <c r="AN37" s="11">
        <v>900000</v>
      </c>
      <c r="AO37" s="13"/>
      <c r="AP37" s="11"/>
      <c r="AQ37" s="11"/>
      <c r="AR37" s="14"/>
    </row>
    <row r="38" spans="1:44" ht="34.15" customHeight="1">
      <c r="A38" s="16" t="s">
        <v>58</v>
      </c>
      <c r="B38" s="17" t="s">
        <v>213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 t="s">
        <v>59</v>
      </c>
      <c r="R38" s="17"/>
      <c r="S38" s="17"/>
      <c r="T38" s="19">
        <v>6203775.4199999999</v>
      </c>
      <c r="U38" s="11"/>
      <c r="V38" s="11"/>
      <c r="W38" s="11"/>
      <c r="X38" s="11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>
        <v>459080</v>
      </c>
      <c r="AJ38" s="11"/>
      <c r="AK38" s="11"/>
      <c r="AL38" s="11"/>
      <c r="AM38" s="11"/>
      <c r="AN38" s="11">
        <v>900000</v>
      </c>
      <c r="AO38" s="13"/>
      <c r="AP38" s="11"/>
      <c r="AQ38" s="11"/>
      <c r="AR38" s="14"/>
    </row>
    <row r="39" spans="1:44" ht="34.15" customHeight="1">
      <c r="A39" s="16" t="s">
        <v>48</v>
      </c>
      <c r="B39" s="17" t="s">
        <v>213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 t="s">
        <v>59</v>
      </c>
      <c r="R39" s="17" t="s">
        <v>49</v>
      </c>
      <c r="S39" s="17" t="s">
        <v>33</v>
      </c>
      <c r="T39" s="19">
        <v>6203775.4199999999</v>
      </c>
      <c r="U39" s="11"/>
      <c r="V39" s="11"/>
      <c r="W39" s="11"/>
      <c r="X39" s="1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/>
      <c r="AJ39" s="11"/>
      <c r="AK39" s="11"/>
      <c r="AL39" s="11"/>
      <c r="AM39" s="11"/>
      <c r="AN39" s="11"/>
      <c r="AO39" s="13"/>
      <c r="AP39" s="11"/>
      <c r="AQ39" s="11"/>
      <c r="AR39" s="14"/>
    </row>
    <row r="40" spans="1:44" ht="34.15" customHeight="1">
      <c r="A40" s="16" t="s">
        <v>50</v>
      </c>
      <c r="B40" s="17" t="s">
        <v>213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 t="s">
        <v>59</v>
      </c>
      <c r="R40" s="17" t="s">
        <v>49</v>
      </c>
      <c r="S40" s="17" t="s">
        <v>51</v>
      </c>
      <c r="T40" s="19">
        <v>6203775.4199999999</v>
      </c>
      <c r="U40" s="11"/>
      <c r="V40" s="11"/>
      <c r="W40" s="11"/>
      <c r="X40" s="1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/>
      <c r="AJ40" s="11"/>
      <c r="AK40" s="11"/>
      <c r="AL40" s="11"/>
      <c r="AM40" s="11"/>
      <c r="AN40" s="11"/>
      <c r="AO40" s="13"/>
      <c r="AP40" s="11"/>
      <c r="AQ40" s="11"/>
      <c r="AR40" s="14"/>
    </row>
    <row r="41" spans="1:44" ht="34.15" customHeight="1">
      <c r="A41" s="9" t="s">
        <v>52</v>
      </c>
      <c r="B41" s="10" t="s">
        <v>53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20"/>
      <c r="R41" s="10"/>
      <c r="S41" s="10"/>
      <c r="T41" s="22">
        <f>T42+T46</f>
        <v>1118779.56</v>
      </c>
      <c r="U41" s="11"/>
      <c r="V41" s="11"/>
      <c r="W41" s="11"/>
      <c r="X41" s="1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/>
      <c r="AJ41" s="11"/>
      <c r="AK41" s="11"/>
      <c r="AL41" s="11"/>
      <c r="AM41" s="11"/>
      <c r="AN41" s="11"/>
      <c r="AO41" s="13"/>
      <c r="AP41" s="11"/>
      <c r="AQ41" s="11"/>
      <c r="AR41" s="14"/>
    </row>
    <row r="42" spans="1:44" ht="51.4" customHeight="1">
      <c r="A42" s="9" t="s">
        <v>54</v>
      </c>
      <c r="B42" s="10" t="s">
        <v>55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0"/>
      <c r="R42" s="10"/>
      <c r="S42" s="10"/>
      <c r="T42" s="11">
        <f>T43</f>
        <v>149662.9</v>
      </c>
      <c r="U42" s="11"/>
      <c r="V42" s="11">
        <v>36144100</v>
      </c>
      <c r="W42" s="11"/>
      <c r="X42" s="11">
        <v>850640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>
        <v>6400000</v>
      </c>
      <c r="AJ42" s="11"/>
      <c r="AK42" s="11"/>
      <c r="AL42" s="11"/>
      <c r="AM42" s="11"/>
      <c r="AN42" s="11"/>
      <c r="AO42" s="13"/>
      <c r="AP42" s="11"/>
      <c r="AQ42" s="11"/>
      <c r="AR42" s="14"/>
    </row>
    <row r="43" spans="1:44" ht="34.15" customHeight="1">
      <c r="A43" s="16" t="s">
        <v>29</v>
      </c>
      <c r="B43" s="17" t="s">
        <v>55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8" t="s">
        <v>30</v>
      </c>
      <c r="R43" s="17"/>
      <c r="S43" s="17"/>
      <c r="T43" s="19">
        <v>149662.9</v>
      </c>
      <c r="U43" s="11"/>
      <c r="V43" s="11">
        <v>36144100</v>
      </c>
      <c r="W43" s="11"/>
      <c r="X43" s="11">
        <v>850640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>
        <v>6400000</v>
      </c>
      <c r="AJ43" s="11"/>
      <c r="AK43" s="11"/>
      <c r="AL43" s="11"/>
      <c r="AM43" s="11"/>
      <c r="AN43" s="11"/>
      <c r="AO43" s="13"/>
      <c r="AP43" s="11"/>
      <c r="AQ43" s="11"/>
      <c r="AR43" s="14"/>
    </row>
    <row r="44" spans="1:44" ht="34.15" customHeight="1">
      <c r="A44" s="16" t="s">
        <v>48</v>
      </c>
      <c r="B44" s="17" t="s">
        <v>55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8" t="s">
        <v>30</v>
      </c>
      <c r="R44" s="17" t="s">
        <v>49</v>
      </c>
      <c r="S44" s="17" t="s">
        <v>33</v>
      </c>
      <c r="T44" s="19">
        <v>149662.9</v>
      </c>
      <c r="U44" s="11"/>
      <c r="V44" s="11">
        <v>36144100</v>
      </c>
      <c r="W44" s="11"/>
      <c r="X44" s="11">
        <v>850640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>
        <v>6400000</v>
      </c>
      <c r="AJ44" s="11"/>
      <c r="AK44" s="11"/>
      <c r="AL44" s="11"/>
      <c r="AM44" s="11"/>
      <c r="AN44" s="11"/>
      <c r="AO44" s="13"/>
      <c r="AP44" s="11"/>
      <c r="AQ44" s="11"/>
      <c r="AR44" s="14"/>
    </row>
    <row r="45" spans="1:44" ht="34.15" customHeight="1">
      <c r="A45" s="16" t="s">
        <v>56</v>
      </c>
      <c r="B45" s="17" t="s">
        <v>55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 t="s">
        <v>30</v>
      </c>
      <c r="R45" s="17" t="s">
        <v>49</v>
      </c>
      <c r="S45" s="17" t="s">
        <v>57</v>
      </c>
      <c r="T45" s="19">
        <v>149662.9</v>
      </c>
      <c r="U45" s="11"/>
      <c r="V45" s="11">
        <v>36144100</v>
      </c>
      <c r="W45" s="11"/>
      <c r="X45" s="11">
        <v>850640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>
        <v>6400000</v>
      </c>
      <c r="AJ45" s="11"/>
      <c r="AK45" s="11"/>
      <c r="AL45" s="11"/>
      <c r="AM45" s="11"/>
      <c r="AN45" s="11"/>
      <c r="AO45" s="13"/>
      <c r="AP45" s="11"/>
      <c r="AQ45" s="11"/>
      <c r="AR45" s="14"/>
    </row>
    <row r="46" spans="1:44" ht="34.15" customHeight="1">
      <c r="A46" s="9" t="s">
        <v>214</v>
      </c>
      <c r="B46" s="10" t="s">
        <v>215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20"/>
      <c r="R46" s="10"/>
      <c r="S46" s="10"/>
      <c r="T46" s="11">
        <v>969116.66</v>
      </c>
      <c r="U46" s="11"/>
      <c r="V46" s="11">
        <v>1252492</v>
      </c>
      <c r="W46" s="11">
        <v>435000</v>
      </c>
      <c r="X46" s="11">
        <v>254450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>
        <v>4196818</v>
      </c>
      <c r="AJ46" s="11"/>
      <c r="AK46" s="11"/>
      <c r="AL46" s="11"/>
      <c r="AM46" s="11">
        <v>150000</v>
      </c>
      <c r="AN46" s="11">
        <v>10798000</v>
      </c>
      <c r="AO46" s="13"/>
      <c r="AP46" s="11"/>
      <c r="AQ46" s="11"/>
      <c r="AR46" s="14">
        <v>150000</v>
      </c>
    </row>
    <row r="47" spans="1:44" ht="34.15" customHeight="1">
      <c r="A47" s="16" t="s">
        <v>58</v>
      </c>
      <c r="B47" s="17" t="s">
        <v>215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 t="s">
        <v>59</v>
      </c>
      <c r="R47" s="17"/>
      <c r="S47" s="17"/>
      <c r="T47" s="19">
        <v>969116.66</v>
      </c>
      <c r="U47" s="11"/>
      <c r="V47" s="11"/>
      <c r="W47" s="11"/>
      <c r="X47" s="11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>
        <v>2750000</v>
      </c>
      <c r="AJ47" s="11"/>
      <c r="AK47" s="11"/>
      <c r="AL47" s="11"/>
      <c r="AM47" s="11"/>
      <c r="AN47" s="11">
        <v>5850000</v>
      </c>
      <c r="AO47" s="13"/>
      <c r="AP47" s="11"/>
      <c r="AQ47" s="11"/>
      <c r="AR47" s="14"/>
    </row>
    <row r="48" spans="1:44" ht="34.15" customHeight="1">
      <c r="A48" s="16" t="s">
        <v>48</v>
      </c>
      <c r="B48" s="17" t="s">
        <v>215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8" t="s">
        <v>59</v>
      </c>
      <c r="R48" s="17" t="s">
        <v>49</v>
      </c>
      <c r="S48" s="17" t="s">
        <v>33</v>
      </c>
      <c r="T48" s="19">
        <v>969116.66</v>
      </c>
      <c r="U48" s="11"/>
      <c r="V48" s="11"/>
      <c r="W48" s="11"/>
      <c r="X48" s="11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>
        <v>2700000</v>
      </c>
      <c r="AJ48" s="11"/>
      <c r="AK48" s="11"/>
      <c r="AL48" s="11"/>
      <c r="AM48" s="11"/>
      <c r="AN48" s="11">
        <v>5800000</v>
      </c>
      <c r="AO48" s="13"/>
      <c r="AP48" s="11"/>
      <c r="AQ48" s="11"/>
      <c r="AR48" s="14"/>
    </row>
    <row r="49" spans="1:44" ht="34.15" customHeight="1">
      <c r="A49" s="16" t="s">
        <v>56</v>
      </c>
      <c r="B49" s="17" t="s">
        <v>215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8" t="s">
        <v>59</v>
      </c>
      <c r="R49" s="17" t="s">
        <v>49</v>
      </c>
      <c r="S49" s="17" t="s">
        <v>57</v>
      </c>
      <c r="T49" s="19">
        <v>969116.66</v>
      </c>
      <c r="U49" s="11"/>
      <c r="V49" s="11"/>
      <c r="W49" s="11"/>
      <c r="X49" s="11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>
        <v>2700000</v>
      </c>
      <c r="AJ49" s="11"/>
      <c r="AK49" s="11"/>
      <c r="AL49" s="11"/>
      <c r="AM49" s="11"/>
      <c r="AN49" s="11">
        <v>5800000</v>
      </c>
      <c r="AO49" s="13"/>
      <c r="AP49" s="11"/>
      <c r="AQ49" s="11"/>
      <c r="AR49" s="14"/>
    </row>
    <row r="50" spans="1:44" ht="34.15" customHeight="1">
      <c r="A50" s="9" t="s">
        <v>60</v>
      </c>
      <c r="B50" s="10" t="s">
        <v>61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0"/>
      <c r="R50" s="10"/>
      <c r="S50" s="10"/>
      <c r="T50" s="11">
        <v>0</v>
      </c>
      <c r="U50" s="11"/>
      <c r="V50" s="11"/>
      <c r="W50" s="11"/>
      <c r="X50" s="11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>
        <v>2700000</v>
      </c>
      <c r="AJ50" s="11"/>
      <c r="AK50" s="11"/>
      <c r="AL50" s="11"/>
      <c r="AM50" s="11"/>
      <c r="AN50" s="11">
        <v>5800000</v>
      </c>
      <c r="AO50" s="13"/>
      <c r="AP50" s="11"/>
      <c r="AQ50" s="11"/>
      <c r="AR50" s="14"/>
    </row>
    <row r="51" spans="1:44" ht="34.15" customHeight="1">
      <c r="A51" s="16" t="s">
        <v>58</v>
      </c>
      <c r="B51" s="17" t="s">
        <v>61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 t="s">
        <v>59</v>
      </c>
      <c r="R51" s="17"/>
      <c r="S51" s="17"/>
      <c r="T51" s="19">
        <v>0</v>
      </c>
      <c r="U51" s="11"/>
      <c r="V51" s="11"/>
      <c r="W51" s="11"/>
      <c r="X51" s="11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/>
      <c r="AJ51" s="11"/>
      <c r="AK51" s="11"/>
      <c r="AL51" s="11"/>
      <c r="AM51" s="11"/>
      <c r="AN51" s="11">
        <v>1000000</v>
      </c>
      <c r="AO51" s="13"/>
      <c r="AP51" s="11"/>
      <c r="AQ51" s="11"/>
      <c r="AR51" s="14"/>
    </row>
    <row r="52" spans="1:44" ht="34.15" customHeight="1">
      <c r="A52" s="16" t="s">
        <v>48</v>
      </c>
      <c r="B52" s="17" t="s">
        <v>61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 t="s">
        <v>59</v>
      </c>
      <c r="R52" s="17" t="s">
        <v>49</v>
      </c>
      <c r="S52" s="17" t="s">
        <v>33</v>
      </c>
      <c r="T52" s="19">
        <v>0</v>
      </c>
      <c r="U52" s="11"/>
      <c r="V52" s="11"/>
      <c r="W52" s="11"/>
      <c r="X52" s="11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/>
      <c r="AJ52" s="11"/>
      <c r="AK52" s="11"/>
      <c r="AL52" s="11"/>
      <c r="AM52" s="11"/>
      <c r="AN52" s="11">
        <v>1000000</v>
      </c>
      <c r="AO52" s="13"/>
      <c r="AP52" s="11"/>
      <c r="AQ52" s="11"/>
      <c r="AR52" s="14"/>
    </row>
    <row r="53" spans="1:44" ht="34.15" customHeight="1">
      <c r="A53" s="16" t="s">
        <v>56</v>
      </c>
      <c r="B53" s="17" t="s">
        <v>61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8" t="s">
        <v>59</v>
      </c>
      <c r="R53" s="17" t="s">
        <v>49</v>
      </c>
      <c r="S53" s="17" t="s">
        <v>57</v>
      </c>
      <c r="T53" s="19">
        <v>0</v>
      </c>
      <c r="U53" s="11"/>
      <c r="V53" s="11"/>
      <c r="W53" s="11"/>
      <c r="X53" s="11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/>
      <c r="AJ53" s="11"/>
      <c r="AK53" s="11"/>
      <c r="AL53" s="11"/>
      <c r="AM53" s="11"/>
      <c r="AN53" s="11">
        <v>1000000</v>
      </c>
      <c r="AO53" s="13"/>
      <c r="AP53" s="11"/>
      <c r="AQ53" s="11"/>
      <c r="AR53" s="14"/>
    </row>
    <row r="54" spans="1:44" ht="34.15" customHeight="1">
      <c r="A54" s="9" t="s">
        <v>62</v>
      </c>
      <c r="B54" s="10" t="s">
        <v>63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20"/>
      <c r="R54" s="10"/>
      <c r="S54" s="10"/>
      <c r="T54" s="22">
        <f>T55+T62+T66+T70+T74+T78+T82</f>
        <v>4457362.4399999995</v>
      </c>
      <c r="U54" s="11"/>
      <c r="V54" s="11"/>
      <c r="W54" s="11"/>
      <c r="X54" s="11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/>
      <c r="AJ54" s="11"/>
      <c r="AK54" s="11"/>
      <c r="AL54" s="11"/>
      <c r="AM54" s="11"/>
      <c r="AN54" s="11">
        <v>1000000</v>
      </c>
      <c r="AO54" s="13"/>
      <c r="AP54" s="11"/>
      <c r="AQ54" s="11"/>
      <c r="AR54" s="14"/>
    </row>
    <row r="55" spans="1:44" ht="51.4" customHeight="1">
      <c r="A55" s="9" t="s">
        <v>64</v>
      </c>
      <c r="B55" s="10" t="s">
        <v>65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20"/>
      <c r="R55" s="10"/>
      <c r="S55" s="10"/>
      <c r="T55" s="21">
        <f>SUM(T56)</f>
        <v>1746726.94</v>
      </c>
      <c r="U55" s="11"/>
      <c r="V55" s="11"/>
      <c r="W55" s="11"/>
      <c r="X55" s="11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>
        <v>300000</v>
      </c>
      <c r="AJ55" s="11"/>
      <c r="AK55" s="11"/>
      <c r="AL55" s="11"/>
      <c r="AM55" s="11"/>
      <c r="AN55" s="11">
        <v>1100000</v>
      </c>
      <c r="AO55" s="13"/>
      <c r="AP55" s="11"/>
      <c r="AQ55" s="11"/>
      <c r="AR55" s="14"/>
    </row>
    <row r="56" spans="1:44" ht="34.15" customHeight="1">
      <c r="A56" s="16" t="s">
        <v>29</v>
      </c>
      <c r="B56" s="17" t="s">
        <v>65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8" t="s">
        <v>30</v>
      </c>
      <c r="R56" s="17"/>
      <c r="S56" s="17"/>
      <c r="T56" s="19">
        <v>1746726.94</v>
      </c>
      <c r="U56" s="11"/>
      <c r="V56" s="11"/>
      <c r="W56" s="11"/>
      <c r="X56" s="11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>
        <v>300000</v>
      </c>
      <c r="AJ56" s="11"/>
      <c r="AK56" s="11"/>
      <c r="AL56" s="11"/>
      <c r="AM56" s="11"/>
      <c r="AN56" s="11">
        <v>1100000</v>
      </c>
      <c r="AO56" s="13"/>
      <c r="AP56" s="11"/>
      <c r="AQ56" s="11"/>
      <c r="AR56" s="14"/>
    </row>
    <row r="57" spans="1:44" ht="34.15" customHeight="1">
      <c r="A57" s="16" t="s">
        <v>48</v>
      </c>
      <c r="B57" s="17" t="s">
        <v>65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8" t="s">
        <v>30</v>
      </c>
      <c r="R57" s="17" t="s">
        <v>49</v>
      </c>
      <c r="S57" s="17" t="s">
        <v>33</v>
      </c>
      <c r="T57" s="19">
        <v>1746726.94</v>
      </c>
      <c r="U57" s="11"/>
      <c r="V57" s="11"/>
      <c r="W57" s="11"/>
      <c r="X57" s="11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>
        <v>300000</v>
      </c>
      <c r="AJ57" s="11"/>
      <c r="AK57" s="11"/>
      <c r="AL57" s="11"/>
      <c r="AM57" s="11"/>
      <c r="AN57" s="11">
        <v>1100000</v>
      </c>
      <c r="AO57" s="13"/>
      <c r="AP57" s="11"/>
      <c r="AQ57" s="11"/>
      <c r="AR57" s="14"/>
    </row>
    <row r="58" spans="1:44" ht="34.15" customHeight="1">
      <c r="A58" s="16" t="s">
        <v>66</v>
      </c>
      <c r="B58" s="17" t="s">
        <v>65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8" t="s">
        <v>30</v>
      </c>
      <c r="R58" s="17" t="s">
        <v>49</v>
      </c>
      <c r="S58" s="17" t="s">
        <v>67</v>
      </c>
      <c r="T58" s="19">
        <v>1746726.94</v>
      </c>
      <c r="U58" s="11"/>
      <c r="V58" s="11"/>
      <c r="W58" s="11"/>
      <c r="X58" s="11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>
        <v>300000</v>
      </c>
      <c r="AJ58" s="11"/>
      <c r="AK58" s="11"/>
      <c r="AL58" s="11"/>
      <c r="AM58" s="11"/>
      <c r="AN58" s="11">
        <v>1100000</v>
      </c>
      <c r="AO58" s="13"/>
      <c r="AP58" s="11"/>
      <c r="AQ58" s="11"/>
      <c r="AR58" s="14"/>
    </row>
    <row r="59" spans="1:44" ht="34.15" customHeight="1">
      <c r="A59" s="16" t="s">
        <v>68</v>
      </c>
      <c r="B59" s="17" t="s">
        <v>65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8" t="s">
        <v>69</v>
      </c>
      <c r="R59" s="17"/>
      <c r="S59" s="17"/>
      <c r="T59" s="19">
        <v>0</v>
      </c>
      <c r="U59" s="11"/>
      <c r="V59" s="11"/>
      <c r="W59" s="11"/>
      <c r="X59" s="11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>
        <v>452960</v>
      </c>
      <c r="AJ59" s="11"/>
      <c r="AK59" s="11"/>
      <c r="AL59" s="11"/>
      <c r="AM59" s="11"/>
      <c r="AN59" s="11">
        <v>1408000</v>
      </c>
      <c r="AO59" s="13"/>
      <c r="AP59" s="11"/>
      <c r="AQ59" s="11"/>
      <c r="AR59" s="14"/>
    </row>
    <row r="60" spans="1:44" ht="34.15" customHeight="1">
      <c r="A60" s="16" t="s">
        <v>48</v>
      </c>
      <c r="B60" s="17" t="s">
        <v>65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8" t="s">
        <v>69</v>
      </c>
      <c r="R60" s="17" t="s">
        <v>49</v>
      </c>
      <c r="S60" s="17" t="s">
        <v>33</v>
      </c>
      <c r="T60" s="19">
        <v>0</v>
      </c>
      <c r="U60" s="11"/>
      <c r="V60" s="11"/>
      <c r="W60" s="11"/>
      <c r="X60" s="11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>
        <v>452960</v>
      </c>
      <c r="AJ60" s="11"/>
      <c r="AK60" s="11"/>
      <c r="AL60" s="11"/>
      <c r="AM60" s="11"/>
      <c r="AN60" s="11">
        <v>1408000</v>
      </c>
      <c r="AO60" s="13"/>
      <c r="AP60" s="11"/>
      <c r="AQ60" s="11"/>
      <c r="AR60" s="14"/>
    </row>
    <row r="61" spans="1:44" ht="34.15" customHeight="1">
      <c r="A61" s="16" t="s">
        <v>66</v>
      </c>
      <c r="B61" s="17" t="s">
        <v>65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8" t="s">
        <v>69</v>
      </c>
      <c r="R61" s="17" t="s">
        <v>49</v>
      </c>
      <c r="S61" s="17" t="s">
        <v>67</v>
      </c>
      <c r="T61" s="19">
        <v>0</v>
      </c>
      <c r="U61" s="11"/>
      <c r="V61" s="11"/>
      <c r="W61" s="11"/>
      <c r="X61" s="11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>
        <v>452960</v>
      </c>
      <c r="AJ61" s="11"/>
      <c r="AK61" s="11"/>
      <c r="AL61" s="11"/>
      <c r="AM61" s="11"/>
      <c r="AN61" s="11">
        <v>1408000</v>
      </c>
      <c r="AO61" s="13"/>
      <c r="AP61" s="11"/>
      <c r="AQ61" s="11"/>
      <c r="AR61" s="14"/>
    </row>
    <row r="62" spans="1:44" ht="34.15" customHeight="1">
      <c r="A62" s="9" t="s">
        <v>70</v>
      </c>
      <c r="B62" s="10" t="s">
        <v>71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20"/>
      <c r="R62" s="10"/>
      <c r="S62" s="10"/>
      <c r="T62" s="11">
        <f>SUM(T63)</f>
        <v>464552</v>
      </c>
      <c r="U62" s="11"/>
      <c r="V62" s="11"/>
      <c r="W62" s="11"/>
      <c r="X62" s="11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>
        <v>452960</v>
      </c>
      <c r="AJ62" s="11"/>
      <c r="AK62" s="11"/>
      <c r="AL62" s="11"/>
      <c r="AM62" s="11"/>
      <c r="AN62" s="11">
        <v>1408000</v>
      </c>
      <c r="AO62" s="13"/>
      <c r="AP62" s="11"/>
      <c r="AQ62" s="11"/>
      <c r="AR62" s="14"/>
    </row>
    <row r="63" spans="1:44" ht="34.15" customHeight="1">
      <c r="A63" s="16" t="s">
        <v>29</v>
      </c>
      <c r="B63" s="17" t="s">
        <v>71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8" t="s">
        <v>30</v>
      </c>
      <c r="R63" s="17"/>
      <c r="S63" s="17"/>
      <c r="T63" s="19">
        <v>464552</v>
      </c>
      <c r="U63" s="11"/>
      <c r="V63" s="11"/>
      <c r="W63" s="11">
        <v>435000</v>
      </c>
      <c r="X63" s="11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>
        <v>243858</v>
      </c>
      <c r="AJ63" s="11"/>
      <c r="AK63" s="11"/>
      <c r="AL63" s="11"/>
      <c r="AM63" s="11"/>
      <c r="AN63" s="11">
        <v>990000</v>
      </c>
      <c r="AO63" s="13"/>
      <c r="AP63" s="11"/>
      <c r="AQ63" s="11"/>
      <c r="AR63" s="14"/>
    </row>
    <row r="64" spans="1:44" ht="34.15" customHeight="1">
      <c r="A64" s="16" t="s">
        <v>48</v>
      </c>
      <c r="B64" s="17" t="s">
        <v>71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8" t="s">
        <v>30</v>
      </c>
      <c r="R64" s="17" t="s">
        <v>49</v>
      </c>
      <c r="S64" s="17" t="s">
        <v>33</v>
      </c>
      <c r="T64" s="19">
        <v>464552</v>
      </c>
      <c r="U64" s="11"/>
      <c r="V64" s="11"/>
      <c r="W64" s="11">
        <v>435000</v>
      </c>
      <c r="X64" s="11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>
        <v>243858</v>
      </c>
      <c r="AJ64" s="11"/>
      <c r="AK64" s="11"/>
      <c r="AL64" s="11"/>
      <c r="AM64" s="11"/>
      <c r="AN64" s="11">
        <v>990000</v>
      </c>
      <c r="AO64" s="13"/>
      <c r="AP64" s="11"/>
      <c r="AQ64" s="11"/>
      <c r="AR64" s="14"/>
    </row>
    <row r="65" spans="1:44" ht="34.15" customHeight="1">
      <c r="A65" s="16" t="s">
        <v>66</v>
      </c>
      <c r="B65" s="17" t="s">
        <v>71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8" t="s">
        <v>30</v>
      </c>
      <c r="R65" s="17" t="s">
        <v>49</v>
      </c>
      <c r="S65" s="17" t="s">
        <v>67</v>
      </c>
      <c r="T65" s="19">
        <v>464552</v>
      </c>
      <c r="U65" s="11"/>
      <c r="V65" s="11"/>
      <c r="W65" s="11">
        <v>435000</v>
      </c>
      <c r="X65" s="11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>
        <v>243858</v>
      </c>
      <c r="AJ65" s="11"/>
      <c r="AK65" s="11"/>
      <c r="AL65" s="11"/>
      <c r="AM65" s="11"/>
      <c r="AN65" s="11">
        <v>990000</v>
      </c>
      <c r="AO65" s="13"/>
      <c r="AP65" s="11"/>
      <c r="AQ65" s="11"/>
      <c r="AR65" s="14"/>
    </row>
    <row r="66" spans="1:44" ht="34.15" customHeight="1">
      <c r="A66" s="9" t="s">
        <v>72</v>
      </c>
      <c r="B66" s="10" t="s">
        <v>73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20"/>
      <c r="R66" s="10"/>
      <c r="S66" s="10"/>
      <c r="T66" s="11">
        <f>SUM(T67)</f>
        <v>729720</v>
      </c>
      <c r="U66" s="11"/>
      <c r="V66" s="11"/>
      <c r="W66" s="11">
        <v>435000</v>
      </c>
      <c r="X66" s="11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>
        <v>243858</v>
      </c>
      <c r="AJ66" s="11"/>
      <c r="AK66" s="11"/>
      <c r="AL66" s="11"/>
      <c r="AM66" s="11"/>
      <c r="AN66" s="11">
        <v>990000</v>
      </c>
      <c r="AO66" s="13"/>
      <c r="AP66" s="11"/>
      <c r="AQ66" s="11"/>
      <c r="AR66" s="14"/>
    </row>
    <row r="67" spans="1:44" ht="34.15" customHeight="1">
      <c r="A67" s="16" t="s">
        <v>29</v>
      </c>
      <c r="B67" s="17" t="s">
        <v>73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8" t="s">
        <v>30</v>
      </c>
      <c r="R67" s="17"/>
      <c r="S67" s="17"/>
      <c r="T67" s="19">
        <v>729720</v>
      </c>
      <c r="U67" s="11"/>
      <c r="V67" s="11">
        <v>184112</v>
      </c>
      <c r="W67" s="11"/>
      <c r="X67" s="11">
        <v>122450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>
        <v>300000</v>
      </c>
      <c r="AJ67" s="11"/>
      <c r="AK67" s="11"/>
      <c r="AL67" s="11"/>
      <c r="AM67" s="11"/>
      <c r="AN67" s="11">
        <v>300000</v>
      </c>
      <c r="AO67" s="13"/>
      <c r="AP67" s="11"/>
      <c r="AQ67" s="11"/>
      <c r="AR67" s="14"/>
    </row>
    <row r="68" spans="1:44" ht="34.15" customHeight="1">
      <c r="A68" s="16" t="s">
        <v>48</v>
      </c>
      <c r="B68" s="17" t="s">
        <v>73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8" t="s">
        <v>30</v>
      </c>
      <c r="R68" s="17" t="s">
        <v>49</v>
      </c>
      <c r="S68" s="17" t="s">
        <v>33</v>
      </c>
      <c r="T68" s="19">
        <v>729720</v>
      </c>
      <c r="U68" s="11"/>
      <c r="V68" s="11">
        <v>184112</v>
      </c>
      <c r="W68" s="11"/>
      <c r="X68" s="11">
        <v>122450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>
        <v>300000</v>
      </c>
      <c r="AJ68" s="11"/>
      <c r="AK68" s="11"/>
      <c r="AL68" s="11"/>
      <c r="AM68" s="11"/>
      <c r="AN68" s="11">
        <v>300000</v>
      </c>
      <c r="AO68" s="13"/>
      <c r="AP68" s="11"/>
      <c r="AQ68" s="11"/>
      <c r="AR68" s="14"/>
    </row>
    <row r="69" spans="1:44" ht="34.15" customHeight="1">
      <c r="A69" s="16" t="s">
        <v>66</v>
      </c>
      <c r="B69" s="17" t="s">
        <v>73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8" t="s">
        <v>30</v>
      </c>
      <c r="R69" s="17" t="s">
        <v>49</v>
      </c>
      <c r="S69" s="17" t="s">
        <v>67</v>
      </c>
      <c r="T69" s="19">
        <v>729720</v>
      </c>
      <c r="U69" s="11"/>
      <c r="V69" s="11">
        <v>184112</v>
      </c>
      <c r="W69" s="11"/>
      <c r="X69" s="11">
        <v>122450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>
        <v>300000</v>
      </c>
      <c r="AJ69" s="11"/>
      <c r="AK69" s="11"/>
      <c r="AL69" s="11"/>
      <c r="AM69" s="11"/>
      <c r="AN69" s="11">
        <v>300000</v>
      </c>
      <c r="AO69" s="13"/>
      <c r="AP69" s="11"/>
      <c r="AQ69" s="11"/>
      <c r="AR69" s="14"/>
    </row>
    <row r="70" spans="1:44" ht="34.15" customHeight="1">
      <c r="A70" s="9" t="s">
        <v>74</v>
      </c>
      <c r="B70" s="10" t="s">
        <v>75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20"/>
      <c r="R70" s="10"/>
      <c r="S70" s="10"/>
      <c r="T70" s="11">
        <f>SUM(T71)</f>
        <v>310563.3</v>
      </c>
      <c r="U70" s="11"/>
      <c r="V70" s="11">
        <v>184112</v>
      </c>
      <c r="W70" s="11"/>
      <c r="X70" s="11">
        <v>122450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>
        <v>300000</v>
      </c>
      <c r="AJ70" s="11"/>
      <c r="AK70" s="11"/>
      <c r="AL70" s="11"/>
      <c r="AM70" s="11"/>
      <c r="AN70" s="11">
        <v>300000</v>
      </c>
      <c r="AO70" s="13"/>
      <c r="AP70" s="11"/>
      <c r="AQ70" s="11"/>
      <c r="AR70" s="14"/>
    </row>
    <row r="71" spans="1:44" ht="85.5" customHeight="1">
      <c r="A71" s="16" t="s">
        <v>29</v>
      </c>
      <c r="B71" s="17" t="s">
        <v>75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8" t="s">
        <v>30</v>
      </c>
      <c r="R71" s="17"/>
      <c r="S71" s="17"/>
      <c r="T71" s="19">
        <v>310563.3</v>
      </c>
      <c r="U71" s="11"/>
      <c r="V71" s="11">
        <v>1068380</v>
      </c>
      <c r="W71" s="11"/>
      <c r="X71" s="11">
        <v>132000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>
        <v>150000</v>
      </c>
      <c r="AJ71" s="11"/>
      <c r="AK71" s="11"/>
      <c r="AL71" s="11"/>
      <c r="AM71" s="11">
        <v>150000</v>
      </c>
      <c r="AN71" s="11">
        <v>150000</v>
      </c>
      <c r="AO71" s="13"/>
      <c r="AP71" s="11"/>
      <c r="AQ71" s="11"/>
      <c r="AR71" s="14">
        <v>150000</v>
      </c>
    </row>
    <row r="72" spans="1:44" ht="34.15" customHeight="1">
      <c r="A72" s="16" t="s">
        <v>48</v>
      </c>
      <c r="B72" s="17" t="s">
        <v>75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8" t="s">
        <v>30</v>
      </c>
      <c r="R72" s="17" t="s">
        <v>49</v>
      </c>
      <c r="S72" s="17" t="s">
        <v>33</v>
      </c>
      <c r="T72" s="19">
        <v>310563.3</v>
      </c>
      <c r="U72" s="11"/>
      <c r="V72" s="11">
        <v>1068380</v>
      </c>
      <c r="W72" s="11"/>
      <c r="X72" s="11">
        <v>132000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>
        <v>150000</v>
      </c>
      <c r="AJ72" s="11"/>
      <c r="AK72" s="11"/>
      <c r="AL72" s="11"/>
      <c r="AM72" s="11">
        <v>150000</v>
      </c>
      <c r="AN72" s="11">
        <v>150000</v>
      </c>
      <c r="AO72" s="13"/>
      <c r="AP72" s="11"/>
      <c r="AQ72" s="11"/>
      <c r="AR72" s="14">
        <v>150000</v>
      </c>
    </row>
    <row r="73" spans="1:44" ht="34.15" customHeight="1">
      <c r="A73" s="16" t="s">
        <v>66</v>
      </c>
      <c r="B73" s="17" t="s">
        <v>75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8" t="s">
        <v>30</v>
      </c>
      <c r="R73" s="17" t="s">
        <v>49</v>
      </c>
      <c r="S73" s="17" t="s">
        <v>67</v>
      </c>
      <c r="T73" s="19">
        <v>310563.3</v>
      </c>
      <c r="U73" s="11"/>
      <c r="V73" s="11">
        <v>1068380</v>
      </c>
      <c r="W73" s="11"/>
      <c r="X73" s="11">
        <v>132000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>
        <v>150000</v>
      </c>
      <c r="AJ73" s="11"/>
      <c r="AK73" s="11"/>
      <c r="AL73" s="11"/>
      <c r="AM73" s="11">
        <v>150000</v>
      </c>
      <c r="AN73" s="11">
        <v>150000</v>
      </c>
      <c r="AO73" s="13"/>
      <c r="AP73" s="11"/>
      <c r="AQ73" s="11"/>
      <c r="AR73" s="14">
        <v>150000</v>
      </c>
    </row>
    <row r="74" spans="1:44" ht="34.15" customHeight="1">
      <c r="A74" s="9" t="s">
        <v>76</v>
      </c>
      <c r="B74" s="10" t="s">
        <v>77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20"/>
      <c r="R74" s="10"/>
      <c r="S74" s="10"/>
      <c r="T74" s="11">
        <f>SUM(T75)</f>
        <v>1205800.2</v>
      </c>
      <c r="U74" s="11"/>
      <c r="V74" s="11">
        <v>1068380</v>
      </c>
      <c r="W74" s="11"/>
      <c r="X74" s="11">
        <v>132000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>
        <v>150000</v>
      </c>
      <c r="AJ74" s="11"/>
      <c r="AK74" s="11"/>
      <c r="AL74" s="11"/>
      <c r="AM74" s="11">
        <v>150000</v>
      </c>
      <c r="AN74" s="11">
        <v>150000</v>
      </c>
      <c r="AO74" s="13"/>
      <c r="AP74" s="11"/>
      <c r="AQ74" s="11"/>
      <c r="AR74" s="14">
        <v>150000</v>
      </c>
    </row>
    <row r="75" spans="1:44" ht="34.15" customHeight="1">
      <c r="A75" s="16" t="s">
        <v>29</v>
      </c>
      <c r="B75" s="17" t="s">
        <v>77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8" t="s">
        <v>30</v>
      </c>
      <c r="R75" s="17"/>
      <c r="S75" s="17"/>
      <c r="T75" s="19">
        <v>1205800.2</v>
      </c>
      <c r="U75" s="11">
        <v>980000</v>
      </c>
      <c r="V75" s="11">
        <v>11975700</v>
      </c>
      <c r="W75" s="11"/>
      <c r="X75" s="11">
        <v>3002239.88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>
        <v>28981640</v>
      </c>
      <c r="AJ75" s="11"/>
      <c r="AK75" s="11">
        <v>27566600</v>
      </c>
      <c r="AL75" s="11"/>
      <c r="AM75" s="11">
        <v>1085040</v>
      </c>
      <c r="AN75" s="11"/>
      <c r="AO75" s="13"/>
      <c r="AP75" s="11"/>
      <c r="AQ75" s="11"/>
      <c r="AR75" s="14"/>
    </row>
    <row r="76" spans="1:44" ht="51.4" customHeight="1">
      <c r="A76" s="16" t="s">
        <v>48</v>
      </c>
      <c r="B76" s="17" t="s">
        <v>77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8" t="s">
        <v>30</v>
      </c>
      <c r="R76" s="17" t="s">
        <v>49</v>
      </c>
      <c r="S76" s="17" t="s">
        <v>33</v>
      </c>
      <c r="T76" s="19">
        <v>1205800.2</v>
      </c>
      <c r="U76" s="11"/>
      <c r="V76" s="11">
        <v>10455700</v>
      </c>
      <c r="W76" s="11"/>
      <c r="X76" s="11">
        <v>120000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>
        <v>28981640</v>
      </c>
      <c r="AJ76" s="11"/>
      <c r="AK76" s="11">
        <v>27566600</v>
      </c>
      <c r="AL76" s="11"/>
      <c r="AM76" s="11">
        <v>1085040</v>
      </c>
      <c r="AN76" s="11"/>
      <c r="AO76" s="13"/>
      <c r="AP76" s="11"/>
      <c r="AQ76" s="11"/>
      <c r="AR76" s="14"/>
    </row>
    <row r="77" spans="1:44" ht="51.4" customHeight="1">
      <c r="A77" s="16" t="s">
        <v>66</v>
      </c>
      <c r="B77" s="17" t="s">
        <v>77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8" t="s">
        <v>30</v>
      </c>
      <c r="R77" s="17" t="s">
        <v>49</v>
      </c>
      <c r="S77" s="17" t="s">
        <v>67</v>
      </c>
      <c r="T77" s="19">
        <v>1205800.2</v>
      </c>
      <c r="U77" s="11"/>
      <c r="V77" s="11">
        <v>10455700</v>
      </c>
      <c r="W77" s="11"/>
      <c r="X77" s="11">
        <v>120000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>
        <v>28981640</v>
      </c>
      <c r="AJ77" s="11"/>
      <c r="AK77" s="11">
        <v>27566600</v>
      </c>
      <c r="AL77" s="11"/>
      <c r="AM77" s="11">
        <v>1085040</v>
      </c>
      <c r="AN77" s="11"/>
      <c r="AO77" s="13"/>
      <c r="AP77" s="11"/>
      <c r="AQ77" s="11"/>
      <c r="AR77" s="14"/>
    </row>
    <row r="78" spans="1:44" ht="34.15" customHeight="1">
      <c r="A78" s="9" t="s">
        <v>78</v>
      </c>
      <c r="B78" s="10" t="s">
        <v>79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20"/>
      <c r="R78" s="10"/>
      <c r="S78" s="10"/>
      <c r="T78" s="11">
        <v>0</v>
      </c>
      <c r="U78" s="11"/>
      <c r="V78" s="11">
        <v>10455700</v>
      </c>
      <c r="W78" s="11"/>
      <c r="X78" s="11">
        <v>120000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>
        <v>28981640</v>
      </c>
      <c r="AJ78" s="11"/>
      <c r="AK78" s="11">
        <v>27566600</v>
      </c>
      <c r="AL78" s="11"/>
      <c r="AM78" s="11">
        <v>1085040</v>
      </c>
      <c r="AN78" s="11"/>
      <c r="AO78" s="13"/>
      <c r="AP78" s="11"/>
      <c r="AQ78" s="11"/>
      <c r="AR78" s="14"/>
    </row>
    <row r="79" spans="1:44" ht="34.15" customHeight="1">
      <c r="A79" s="16" t="s">
        <v>29</v>
      </c>
      <c r="B79" s="17" t="s">
        <v>79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8" t="s">
        <v>30</v>
      </c>
      <c r="R79" s="17"/>
      <c r="S79" s="17"/>
      <c r="T79" s="19">
        <v>0</v>
      </c>
      <c r="U79" s="11"/>
      <c r="V79" s="11">
        <v>323000</v>
      </c>
      <c r="W79" s="11"/>
      <c r="X79" s="11">
        <v>10000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>
        <v>300000</v>
      </c>
      <c r="AJ79" s="11"/>
      <c r="AK79" s="11"/>
      <c r="AL79" s="11"/>
      <c r="AM79" s="11"/>
      <c r="AN79" s="11"/>
      <c r="AO79" s="13"/>
      <c r="AP79" s="11"/>
      <c r="AQ79" s="11"/>
      <c r="AR79" s="14"/>
    </row>
    <row r="80" spans="1:44" ht="34.15" customHeight="1">
      <c r="A80" s="16" t="s">
        <v>48</v>
      </c>
      <c r="B80" s="17" t="s">
        <v>79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8" t="s">
        <v>30</v>
      </c>
      <c r="R80" s="17" t="s">
        <v>49</v>
      </c>
      <c r="S80" s="17" t="s">
        <v>33</v>
      </c>
      <c r="T80" s="19">
        <v>0</v>
      </c>
      <c r="U80" s="11"/>
      <c r="V80" s="11">
        <v>323000</v>
      </c>
      <c r="W80" s="11"/>
      <c r="X80" s="11">
        <v>10000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>
        <v>300000</v>
      </c>
      <c r="AJ80" s="11"/>
      <c r="AK80" s="11"/>
      <c r="AL80" s="11"/>
      <c r="AM80" s="11"/>
      <c r="AN80" s="11"/>
      <c r="AO80" s="13"/>
      <c r="AP80" s="11"/>
      <c r="AQ80" s="11"/>
      <c r="AR80" s="14"/>
    </row>
    <row r="81" spans="1:44" ht="34.15" customHeight="1">
      <c r="A81" s="16" t="s">
        <v>66</v>
      </c>
      <c r="B81" s="17" t="s">
        <v>79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 t="s">
        <v>30</v>
      </c>
      <c r="R81" s="17" t="s">
        <v>49</v>
      </c>
      <c r="S81" s="17" t="s">
        <v>67</v>
      </c>
      <c r="T81" s="19">
        <v>0</v>
      </c>
      <c r="U81" s="11"/>
      <c r="V81" s="11">
        <v>10132700</v>
      </c>
      <c r="W81" s="11"/>
      <c r="X81" s="11">
        <v>110000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>
        <v>28681640</v>
      </c>
      <c r="AJ81" s="11"/>
      <c r="AK81" s="11">
        <v>27566600</v>
      </c>
      <c r="AL81" s="11"/>
      <c r="AM81" s="11">
        <v>1085040</v>
      </c>
      <c r="AN81" s="11"/>
      <c r="AO81" s="13"/>
      <c r="AP81" s="11"/>
      <c r="AQ81" s="11"/>
      <c r="AR81" s="14"/>
    </row>
    <row r="82" spans="1:44" ht="34.15" customHeight="1">
      <c r="A82" s="9" t="s">
        <v>80</v>
      </c>
      <c r="B82" s="10" t="s">
        <v>81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20"/>
      <c r="R82" s="10"/>
      <c r="S82" s="10"/>
      <c r="T82" s="11">
        <f>SUM(T83)</f>
        <v>0</v>
      </c>
      <c r="U82" s="11"/>
      <c r="V82" s="11">
        <v>10132700</v>
      </c>
      <c r="W82" s="11"/>
      <c r="X82" s="11">
        <v>110000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1">
        <v>28681640</v>
      </c>
      <c r="AJ82" s="11"/>
      <c r="AK82" s="11">
        <v>27566600</v>
      </c>
      <c r="AL82" s="11"/>
      <c r="AM82" s="11">
        <v>1085040</v>
      </c>
      <c r="AN82" s="11"/>
      <c r="AO82" s="13"/>
      <c r="AP82" s="11"/>
      <c r="AQ82" s="11"/>
      <c r="AR82" s="14"/>
    </row>
    <row r="83" spans="1:44" ht="34.15" customHeight="1">
      <c r="A83" s="16" t="s">
        <v>29</v>
      </c>
      <c r="B83" s="17" t="s">
        <v>81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8" t="s">
        <v>30</v>
      </c>
      <c r="R83" s="17"/>
      <c r="S83" s="17"/>
      <c r="T83" s="19">
        <v>0</v>
      </c>
      <c r="U83" s="11">
        <v>980000</v>
      </c>
      <c r="V83" s="11">
        <v>1520000</v>
      </c>
      <c r="W83" s="11"/>
      <c r="X83" s="11">
        <v>2882239.88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1"/>
      <c r="AJ83" s="11"/>
      <c r="AK83" s="11"/>
      <c r="AL83" s="11"/>
      <c r="AM83" s="11"/>
      <c r="AN83" s="11"/>
      <c r="AO83" s="13"/>
      <c r="AP83" s="11"/>
      <c r="AQ83" s="11"/>
      <c r="AR83" s="14"/>
    </row>
    <row r="84" spans="1:44" ht="34.15" customHeight="1">
      <c r="A84" s="16" t="s">
        <v>48</v>
      </c>
      <c r="B84" s="17" t="s">
        <v>81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8" t="s">
        <v>30</v>
      </c>
      <c r="R84" s="17" t="s">
        <v>49</v>
      </c>
      <c r="S84" s="17" t="s">
        <v>33</v>
      </c>
      <c r="T84" s="19">
        <v>0</v>
      </c>
      <c r="U84" s="11">
        <v>980000</v>
      </c>
      <c r="V84" s="11">
        <v>1020000</v>
      </c>
      <c r="W84" s="11"/>
      <c r="X84" s="11">
        <v>2590539.88</v>
      </c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1"/>
      <c r="AJ84" s="11"/>
      <c r="AK84" s="11"/>
      <c r="AL84" s="11"/>
      <c r="AM84" s="11"/>
      <c r="AN84" s="11"/>
      <c r="AO84" s="13"/>
      <c r="AP84" s="11"/>
      <c r="AQ84" s="11"/>
      <c r="AR84" s="14"/>
    </row>
    <row r="85" spans="1:44" ht="34.15" customHeight="1">
      <c r="A85" s="16" t="s">
        <v>66</v>
      </c>
      <c r="B85" s="17" t="s">
        <v>81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8" t="s">
        <v>30</v>
      </c>
      <c r="R85" s="17" t="s">
        <v>49</v>
      </c>
      <c r="S85" s="17" t="s">
        <v>67</v>
      </c>
      <c r="T85" s="19">
        <v>0</v>
      </c>
      <c r="U85" s="11">
        <v>980000</v>
      </c>
      <c r="V85" s="11">
        <v>1020000</v>
      </c>
      <c r="W85" s="11"/>
      <c r="X85" s="11">
        <v>2590539.88</v>
      </c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1"/>
      <c r="AJ85" s="11"/>
      <c r="AK85" s="11"/>
      <c r="AL85" s="11"/>
      <c r="AM85" s="11"/>
      <c r="AN85" s="11"/>
      <c r="AO85" s="13"/>
      <c r="AP85" s="11"/>
      <c r="AQ85" s="11"/>
      <c r="AR85" s="14"/>
    </row>
    <row r="86" spans="1:44" ht="34.15" customHeight="1">
      <c r="A86" s="9" t="s">
        <v>82</v>
      </c>
      <c r="B86" s="10" t="s">
        <v>83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20"/>
      <c r="R86" s="10"/>
      <c r="S86" s="10"/>
      <c r="T86" s="22">
        <f>T87</f>
        <v>12343742.76</v>
      </c>
      <c r="U86" s="11">
        <v>980000</v>
      </c>
      <c r="V86" s="11">
        <v>1020000</v>
      </c>
      <c r="W86" s="11"/>
      <c r="X86" s="11">
        <v>2590539.88</v>
      </c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1"/>
      <c r="AJ86" s="11"/>
      <c r="AK86" s="11"/>
      <c r="AL86" s="11"/>
      <c r="AM86" s="11"/>
      <c r="AN86" s="11"/>
      <c r="AO86" s="13"/>
      <c r="AP86" s="11"/>
      <c r="AQ86" s="11"/>
      <c r="AR86" s="14"/>
    </row>
    <row r="87" spans="1:44" ht="34.15" customHeight="1">
      <c r="A87" s="9" t="s">
        <v>84</v>
      </c>
      <c r="B87" s="10" t="s">
        <v>85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20"/>
      <c r="R87" s="10"/>
      <c r="S87" s="10"/>
      <c r="T87" s="11">
        <f>T88</f>
        <v>12343742.76</v>
      </c>
      <c r="U87" s="11">
        <v>980000</v>
      </c>
      <c r="V87" s="11">
        <v>1020000</v>
      </c>
      <c r="W87" s="11"/>
      <c r="X87" s="11">
        <v>2590539.88</v>
      </c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1"/>
      <c r="AJ87" s="11"/>
      <c r="AK87" s="11"/>
      <c r="AL87" s="11"/>
      <c r="AM87" s="11"/>
      <c r="AN87" s="11"/>
      <c r="AO87" s="13"/>
      <c r="AP87" s="11"/>
      <c r="AQ87" s="11"/>
      <c r="AR87" s="14"/>
    </row>
    <row r="88" spans="1:44" ht="34.15" customHeight="1">
      <c r="A88" s="9" t="s">
        <v>60</v>
      </c>
      <c r="B88" s="10" t="s">
        <v>86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20"/>
      <c r="R88" s="10"/>
      <c r="S88" s="10"/>
      <c r="T88" s="11">
        <f>T89</f>
        <v>12343742.76</v>
      </c>
      <c r="U88" s="11"/>
      <c r="V88" s="11">
        <v>500000</v>
      </c>
      <c r="W88" s="11"/>
      <c r="X88" s="11">
        <v>291700</v>
      </c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1"/>
      <c r="AJ88" s="11"/>
      <c r="AK88" s="11"/>
      <c r="AL88" s="11"/>
      <c r="AM88" s="11"/>
      <c r="AN88" s="11"/>
      <c r="AO88" s="13"/>
      <c r="AP88" s="11"/>
      <c r="AQ88" s="11"/>
      <c r="AR88" s="14"/>
    </row>
    <row r="89" spans="1:44" ht="34.15" customHeight="1">
      <c r="A89" s="16" t="s">
        <v>58</v>
      </c>
      <c r="B89" s="17" t="s">
        <v>86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8" t="s">
        <v>59</v>
      </c>
      <c r="R89" s="17"/>
      <c r="S89" s="17"/>
      <c r="T89" s="19">
        <f>T90+T92</f>
        <v>12343742.76</v>
      </c>
      <c r="U89" s="11"/>
      <c r="V89" s="11">
        <v>500000</v>
      </c>
      <c r="W89" s="11"/>
      <c r="X89" s="11">
        <v>291700</v>
      </c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1"/>
      <c r="AJ89" s="11"/>
      <c r="AK89" s="11"/>
      <c r="AL89" s="11"/>
      <c r="AM89" s="11"/>
      <c r="AN89" s="11"/>
      <c r="AO89" s="13"/>
      <c r="AP89" s="11"/>
      <c r="AQ89" s="11"/>
      <c r="AR89" s="14"/>
    </row>
    <row r="90" spans="1:44" ht="34.15" customHeight="1">
      <c r="A90" s="16" t="s">
        <v>87</v>
      </c>
      <c r="B90" s="17" t="s">
        <v>86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 t="s">
        <v>59</v>
      </c>
      <c r="R90" s="17" t="s">
        <v>88</v>
      </c>
      <c r="S90" s="17" t="s">
        <v>33</v>
      </c>
      <c r="T90" s="19">
        <v>2308324.14</v>
      </c>
      <c r="U90" s="11"/>
      <c r="V90" s="11">
        <v>500000</v>
      </c>
      <c r="W90" s="11"/>
      <c r="X90" s="11">
        <v>291700</v>
      </c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1"/>
      <c r="AJ90" s="11"/>
      <c r="AK90" s="11"/>
      <c r="AL90" s="11"/>
      <c r="AM90" s="11"/>
      <c r="AN90" s="11"/>
      <c r="AO90" s="13"/>
      <c r="AP90" s="11"/>
      <c r="AQ90" s="11"/>
      <c r="AR90" s="14"/>
    </row>
    <row r="91" spans="1:44" ht="34.15" customHeight="1">
      <c r="A91" s="16" t="s">
        <v>89</v>
      </c>
      <c r="B91" s="17" t="s">
        <v>86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8" t="s">
        <v>59</v>
      </c>
      <c r="R91" s="17" t="s">
        <v>88</v>
      </c>
      <c r="S91" s="17" t="s">
        <v>51</v>
      </c>
      <c r="T91" s="19">
        <v>2308324.14</v>
      </c>
      <c r="U91" s="11"/>
      <c r="V91" s="11">
        <v>500000</v>
      </c>
      <c r="W91" s="11"/>
      <c r="X91" s="11">
        <v>291700</v>
      </c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1"/>
      <c r="AJ91" s="11"/>
      <c r="AK91" s="11"/>
      <c r="AL91" s="11"/>
      <c r="AM91" s="11"/>
      <c r="AN91" s="11"/>
      <c r="AO91" s="13"/>
      <c r="AP91" s="11"/>
      <c r="AQ91" s="11"/>
      <c r="AR91" s="14"/>
    </row>
    <row r="92" spans="1:44" ht="34.15" customHeight="1">
      <c r="A92" s="16" t="s">
        <v>90</v>
      </c>
      <c r="B92" s="17" t="s">
        <v>86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 t="s">
        <v>59</v>
      </c>
      <c r="R92" s="17" t="s">
        <v>91</v>
      </c>
      <c r="S92" s="17" t="s">
        <v>33</v>
      </c>
      <c r="T92" s="19">
        <v>10035418.619999999</v>
      </c>
      <c r="U92" s="11"/>
      <c r="V92" s="11"/>
      <c r="W92" s="11"/>
      <c r="X92" s="11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1">
        <v>1250000</v>
      </c>
      <c r="AJ92" s="11"/>
      <c r="AK92" s="11"/>
      <c r="AL92" s="11"/>
      <c r="AM92" s="11"/>
      <c r="AN92" s="11">
        <v>600000</v>
      </c>
      <c r="AO92" s="13"/>
      <c r="AP92" s="11"/>
      <c r="AQ92" s="11"/>
      <c r="AR92" s="14"/>
    </row>
    <row r="93" spans="1:44" ht="51.4" customHeight="1">
      <c r="A93" s="16" t="s">
        <v>92</v>
      </c>
      <c r="B93" s="17" t="s">
        <v>86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 t="s">
        <v>59</v>
      </c>
      <c r="R93" s="17" t="s">
        <v>91</v>
      </c>
      <c r="S93" s="17" t="s">
        <v>51</v>
      </c>
      <c r="T93" s="19">
        <v>10035418.619999999</v>
      </c>
      <c r="U93" s="11"/>
      <c r="V93" s="11"/>
      <c r="W93" s="11"/>
      <c r="X93" s="11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1">
        <v>200000</v>
      </c>
      <c r="AJ93" s="11"/>
      <c r="AK93" s="11"/>
      <c r="AL93" s="11"/>
      <c r="AM93" s="11"/>
      <c r="AN93" s="11">
        <v>200000</v>
      </c>
      <c r="AO93" s="13"/>
      <c r="AP93" s="11"/>
      <c r="AQ93" s="11"/>
      <c r="AR93" s="14"/>
    </row>
    <row r="94" spans="1:44" ht="51.4" customHeight="1">
      <c r="A94" s="9" t="s">
        <v>93</v>
      </c>
      <c r="B94" s="10" t="s">
        <v>94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20"/>
      <c r="R94" s="10"/>
      <c r="S94" s="10"/>
      <c r="T94" s="11">
        <f>T95+T100</f>
        <v>250733</v>
      </c>
      <c r="U94" s="11"/>
      <c r="V94" s="11"/>
      <c r="W94" s="11"/>
      <c r="X94" s="11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1">
        <v>200000</v>
      </c>
      <c r="AJ94" s="11"/>
      <c r="AK94" s="11"/>
      <c r="AL94" s="11"/>
      <c r="AM94" s="11"/>
      <c r="AN94" s="11">
        <v>200000</v>
      </c>
      <c r="AO94" s="13"/>
      <c r="AP94" s="11"/>
      <c r="AQ94" s="11"/>
      <c r="AR94" s="14"/>
    </row>
    <row r="95" spans="1:44" ht="34.15" customHeight="1">
      <c r="A95" s="9" t="s">
        <v>95</v>
      </c>
      <c r="B95" s="10" t="s">
        <v>96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20"/>
      <c r="R95" s="10"/>
      <c r="S95" s="10"/>
      <c r="T95" s="11">
        <f>SUM(T96)</f>
        <v>60000</v>
      </c>
      <c r="U95" s="11"/>
      <c r="V95" s="11"/>
      <c r="W95" s="11"/>
      <c r="X95" s="11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1">
        <v>200000</v>
      </c>
      <c r="AJ95" s="11"/>
      <c r="AK95" s="11"/>
      <c r="AL95" s="11"/>
      <c r="AM95" s="11"/>
      <c r="AN95" s="11">
        <v>200000</v>
      </c>
      <c r="AO95" s="13"/>
      <c r="AP95" s="11"/>
      <c r="AQ95" s="11"/>
      <c r="AR95" s="14"/>
    </row>
    <row r="96" spans="1:44" ht="34.15" customHeight="1">
      <c r="A96" s="9" t="s">
        <v>97</v>
      </c>
      <c r="B96" s="10" t="s">
        <v>98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20"/>
      <c r="R96" s="10"/>
      <c r="S96" s="10"/>
      <c r="T96" s="11">
        <f>SUM(T97)</f>
        <v>60000</v>
      </c>
      <c r="U96" s="11"/>
      <c r="V96" s="11"/>
      <c r="W96" s="11"/>
      <c r="X96" s="11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1">
        <v>200000</v>
      </c>
      <c r="AJ96" s="11"/>
      <c r="AK96" s="11"/>
      <c r="AL96" s="11"/>
      <c r="AM96" s="11"/>
      <c r="AN96" s="11">
        <v>200000</v>
      </c>
      <c r="AO96" s="13"/>
      <c r="AP96" s="11"/>
      <c r="AQ96" s="11"/>
      <c r="AR96" s="14"/>
    </row>
    <row r="97" spans="1:44" ht="34.15" customHeight="1">
      <c r="A97" s="16" t="s">
        <v>29</v>
      </c>
      <c r="B97" s="17" t="s">
        <v>98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8" t="s">
        <v>30</v>
      </c>
      <c r="R97" s="17"/>
      <c r="S97" s="17"/>
      <c r="T97" s="19">
        <v>60000</v>
      </c>
      <c r="U97" s="11"/>
      <c r="V97" s="11"/>
      <c r="W97" s="11"/>
      <c r="X97" s="11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1">
        <v>200000</v>
      </c>
      <c r="AJ97" s="11"/>
      <c r="AK97" s="11"/>
      <c r="AL97" s="11"/>
      <c r="AM97" s="11"/>
      <c r="AN97" s="11">
        <v>200000</v>
      </c>
      <c r="AO97" s="13"/>
      <c r="AP97" s="11"/>
      <c r="AQ97" s="11"/>
      <c r="AR97" s="14"/>
    </row>
    <row r="98" spans="1:44" ht="51.4" customHeight="1">
      <c r="A98" s="16" t="s">
        <v>99</v>
      </c>
      <c r="B98" s="17" t="s">
        <v>98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 t="s">
        <v>30</v>
      </c>
      <c r="R98" s="17" t="s">
        <v>67</v>
      </c>
      <c r="S98" s="17" t="s">
        <v>33</v>
      </c>
      <c r="T98" s="19">
        <v>60000</v>
      </c>
      <c r="U98" s="11"/>
      <c r="V98" s="11"/>
      <c r="W98" s="11"/>
      <c r="X98" s="11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1">
        <v>1050000</v>
      </c>
      <c r="AJ98" s="11"/>
      <c r="AK98" s="11"/>
      <c r="AL98" s="11"/>
      <c r="AM98" s="11"/>
      <c r="AN98" s="11">
        <v>400000</v>
      </c>
      <c r="AO98" s="13"/>
      <c r="AP98" s="11"/>
      <c r="AQ98" s="11"/>
      <c r="AR98" s="14"/>
    </row>
    <row r="99" spans="1:44" ht="34.15" customHeight="1">
      <c r="A99" s="16" t="s">
        <v>216</v>
      </c>
      <c r="B99" s="17" t="s">
        <v>98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8" t="s">
        <v>30</v>
      </c>
      <c r="R99" s="17" t="s">
        <v>67</v>
      </c>
      <c r="S99" s="17" t="s">
        <v>167</v>
      </c>
      <c r="T99" s="19">
        <v>60000</v>
      </c>
      <c r="U99" s="11"/>
      <c r="V99" s="11"/>
      <c r="W99" s="11"/>
      <c r="X99" s="11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1">
        <v>1050000</v>
      </c>
      <c r="AJ99" s="11"/>
      <c r="AK99" s="11"/>
      <c r="AL99" s="11"/>
      <c r="AM99" s="11"/>
      <c r="AN99" s="11">
        <v>400000</v>
      </c>
      <c r="AO99" s="13"/>
      <c r="AP99" s="11"/>
      <c r="AQ99" s="11"/>
      <c r="AR99" s="14"/>
    </row>
    <row r="100" spans="1:44" ht="34.15" customHeight="1">
      <c r="A100" s="9" t="s">
        <v>100</v>
      </c>
      <c r="B100" s="10" t="s">
        <v>101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0"/>
      <c r="R100" s="10"/>
      <c r="S100" s="10"/>
      <c r="T100" s="11">
        <f>SUM(T101)</f>
        <v>190733</v>
      </c>
      <c r="U100" s="11"/>
      <c r="V100" s="11"/>
      <c r="W100" s="11"/>
      <c r="X100" s="11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1">
        <v>1050000</v>
      </c>
      <c r="AJ100" s="11"/>
      <c r="AK100" s="11"/>
      <c r="AL100" s="11"/>
      <c r="AM100" s="11"/>
      <c r="AN100" s="11">
        <v>400000</v>
      </c>
      <c r="AO100" s="13"/>
      <c r="AP100" s="11"/>
      <c r="AQ100" s="11"/>
      <c r="AR100" s="14"/>
    </row>
    <row r="101" spans="1:44" ht="34.15" customHeight="1">
      <c r="A101" s="9" t="s">
        <v>102</v>
      </c>
      <c r="B101" s="10" t="s">
        <v>103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20"/>
      <c r="R101" s="10"/>
      <c r="S101" s="10"/>
      <c r="T101" s="11">
        <f>T102</f>
        <v>190733</v>
      </c>
      <c r="U101" s="11"/>
      <c r="V101" s="11"/>
      <c r="W101" s="11"/>
      <c r="X101" s="11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1">
        <v>1050000</v>
      </c>
      <c r="AJ101" s="11"/>
      <c r="AK101" s="11"/>
      <c r="AL101" s="11"/>
      <c r="AM101" s="11"/>
      <c r="AN101" s="11">
        <v>400000</v>
      </c>
      <c r="AO101" s="13"/>
      <c r="AP101" s="11"/>
      <c r="AQ101" s="11"/>
      <c r="AR101" s="14"/>
    </row>
    <row r="102" spans="1:44" ht="34.15" customHeight="1">
      <c r="A102" s="16" t="s">
        <v>29</v>
      </c>
      <c r="B102" s="17" t="s">
        <v>103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8" t="s">
        <v>30</v>
      </c>
      <c r="R102" s="17"/>
      <c r="S102" s="17"/>
      <c r="T102" s="19">
        <f>T103</f>
        <v>190733</v>
      </c>
      <c r="U102" s="11"/>
      <c r="V102" s="11"/>
      <c r="W102" s="11"/>
      <c r="X102" s="11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1">
        <v>1050000</v>
      </c>
      <c r="AJ102" s="11"/>
      <c r="AK102" s="11"/>
      <c r="AL102" s="11"/>
      <c r="AM102" s="11"/>
      <c r="AN102" s="11">
        <v>400000</v>
      </c>
      <c r="AO102" s="13"/>
      <c r="AP102" s="11"/>
      <c r="AQ102" s="11"/>
      <c r="AR102" s="14"/>
    </row>
    <row r="103" spans="1:44" ht="51.4" customHeight="1">
      <c r="A103" s="16" t="s">
        <v>99</v>
      </c>
      <c r="B103" s="17" t="s">
        <v>103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8" t="s">
        <v>30</v>
      </c>
      <c r="R103" s="17" t="s">
        <v>67</v>
      </c>
      <c r="S103" s="17" t="s">
        <v>33</v>
      </c>
      <c r="T103" s="19">
        <v>190733</v>
      </c>
      <c r="U103" s="11"/>
      <c r="V103" s="11">
        <v>3813200</v>
      </c>
      <c r="W103" s="11">
        <v>10000</v>
      </c>
      <c r="X103" s="11">
        <v>3256900</v>
      </c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1">
        <v>18090299</v>
      </c>
      <c r="AJ103" s="11"/>
      <c r="AK103" s="11"/>
      <c r="AL103" s="11"/>
      <c r="AM103" s="11"/>
      <c r="AN103" s="11">
        <v>18721164</v>
      </c>
      <c r="AO103" s="13"/>
      <c r="AP103" s="11"/>
      <c r="AQ103" s="11"/>
      <c r="AR103" s="14"/>
    </row>
    <row r="104" spans="1:44" ht="34.15" customHeight="1">
      <c r="A104" s="16" t="s">
        <v>216</v>
      </c>
      <c r="B104" s="17" t="s">
        <v>103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8" t="s">
        <v>30</v>
      </c>
      <c r="R104" s="17" t="s">
        <v>67</v>
      </c>
      <c r="S104" s="17" t="s">
        <v>167</v>
      </c>
      <c r="T104" s="19">
        <v>190733</v>
      </c>
      <c r="U104" s="11"/>
      <c r="V104" s="11">
        <v>3813200</v>
      </c>
      <c r="W104" s="11"/>
      <c r="X104" s="11">
        <v>3256900</v>
      </c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1">
        <v>17780299</v>
      </c>
      <c r="AJ104" s="11"/>
      <c r="AK104" s="11"/>
      <c r="AL104" s="11"/>
      <c r="AM104" s="11"/>
      <c r="AN104" s="11">
        <v>18411164</v>
      </c>
      <c r="AO104" s="13"/>
      <c r="AP104" s="11"/>
      <c r="AQ104" s="11"/>
      <c r="AR104" s="14"/>
    </row>
    <row r="105" spans="1:44" ht="34.15" customHeight="1">
      <c r="A105" s="9" t="s">
        <v>217</v>
      </c>
      <c r="B105" s="10" t="s">
        <v>218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20"/>
      <c r="R105" s="10"/>
      <c r="S105" s="10"/>
      <c r="T105" s="11">
        <v>0</v>
      </c>
      <c r="U105" s="11"/>
      <c r="V105" s="11">
        <v>3813200</v>
      </c>
      <c r="W105" s="11"/>
      <c r="X105" s="11">
        <v>3256900</v>
      </c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1">
        <v>17215399</v>
      </c>
      <c r="AJ105" s="11"/>
      <c r="AK105" s="11"/>
      <c r="AL105" s="11"/>
      <c r="AM105" s="11"/>
      <c r="AN105" s="11">
        <v>17843864</v>
      </c>
      <c r="AO105" s="13"/>
      <c r="AP105" s="11"/>
      <c r="AQ105" s="11"/>
      <c r="AR105" s="14"/>
    </row>
    <row r="106" spans="1:44" ht="34.15" customHeight="1">
      <c r="A106" s="9" t="s">
        <v>219</v>
      </c>
      <c r="B106" s="10" t="s">
        <v>220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20"/>
      <c r="R106" s="10"/>
      <c r="S106" s="10"/>
      <c r="T106" s="11">
        <v>0</v>
      </c>
      <c r="U106" s="11"/>
      <c r="V106" s="11"/>
      <c r="W106" s="11"/>
      <c r="X106" s="11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1">
        <v>12388749</v>
      </c>
      <c r="AJ106" s="11"/>
      <c r="AK106" s="11"/>
      <c r="AL106" s="11"/>
      <c r="AM106" s="11"/>
      <c r="AN106" s="11">
        <v>12957614</v>
      </c>
      <c r="AO106" s="13"/>
      <c r="AP106" s="11"/>
      <c r="AQ106" s="11"/>
      <c r="AR106" s="14"/>
    </row>
    <row r="107" spans="1:44" ht="68.45" customHeight="1">
      <c r="A107" s="9" t="s">
        <v>221</v>
      </c>
      <c r="B107" s="10" t="s">
        <v>222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20"/>
      <c r="R107" s="10"/>
      <c r="S107" s="10"/>
      <c r="T107" s="11">
        <v>0</v>
      </c>
      <c r="U107" s="11"/>
      <c r="V107" s="11"/>
      <c r="W107" s="11"/>
      <c r="X107" s="11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1">
        <v>6883749</v>
      </c>
      <c r="AJ107" s="11"/>
      <c r="AK107" s="11"/>
      <c r="AL107" s="11"/>
      <c r="AM107" s="11"/>
      <c r="AN107" s="11">
        <v>7052614</v>
      </c>
      <c r="AO107" s="13"/>
      <c r="AP107" s="11"/>
      <c r="AQ107" s="11"/>
      <c r="AR107" s="14"/>
    </row>
    <row r="108" spans="1:44" ht="34.15" customHeight="1">
      <c r="A108" s="16" t="s">
        <v>29</v>
      </c>
      <c r="B108" s="17" t="s">
        <v>222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8" t="s">
        <v>30</v>
      </c>
      <c r="R108" s="17"/>
      <c r="S108" s="17"/>
      <c r="T108" s="19">
        <v>0</v>
      </c>
      <c r="U108" s="11"/>
      <c r="V108" s="11"/>
      <c r="W108" s="11"/>
      <c r="X108" s="11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1">
        <v>6883749</v>
      </c>
      <c r="AJ108" s="11"/>
      <c r="AK108" s="11"/>
      <c r="AL108" s="11"/>
      <c r="AM108" s="11"/>
      <c r="AN108" s="11">
        <v>7052614</v>
      </c>
      <c r="AO108" s="13"/>
      <c r="AP108" s="11"/>
      <c r="AQ108" s="11"/>
      <c r="AR108" s="14"/>
    </row>
    <row r="109" spans="1:44" ht="34.15" customHeight="1">
      <c r="A109" s="16" t="s">
        <v>48</v>
      </c>
      <c r="B109" s="17" t="s">
        <v>222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8" t="s">
        <v>30</v>
      </c>
      <c r="R109" s="17" t="s">
        <v>49</v>
      </c>
      <c r="S109" s="17" t="s">
        <v>33</v>
      </c>
      <c r="T109" s="19">
        <v>0</v>
      </c>
      <c r="U109" s="11"/>
      <c r="V109" s="11"/>
      <c r="W109" s="11"/>
      <c r="X109" s="11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1">
        <v>6883749</v>
      </c>
      <c r="AJ109" s="11"/>
      <c r="AK109" s="11"/>
      <c r="AL109" s="11"/>
      <c r="AM109" s="11"/>
      <c r="AN109" s="11">
        <v>7052614</v>
      </c>
      <c r="AO109" s="13"/>
      <c r="AP109" s="11"/>
      <c r="AQ109" s="11"/>
      <c r="AR109" s="14"/>
    </row>
    <row r="110" spans="1:44" ht="34.15" customHeight="1">
      <c r="A110" s="16" t="s">
        <v>66</v>
      </c>
      <c r="B110" s="17" t="s">
        <v>222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8" t="s">
        <v>30</v>
      </c>
      <c r="R110" s="17" t="s">
        <v>49</v>
      </c>
      <c r="S110" s="17" t="s">
        <v>67</v>
      </c>
      <c r="T110" s="19">
        <v>0</v>
      </c>
      <c r="U110" s="11"/>
      <c r="V110" s="11"/>
      <c r="W110" s="11"/>
      <c r="X110" s="11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1">
        <v>5492000</v>
      </c>
      <c r="AJ110" s="11"/>
      <c r="AK110" s="11"/>
      <c r="AL110" s="11"/>
      <c r="AM110" s="11"/>
      <c r="AN110" s="11">
        <v>5892000</v>
      </c>
      <c r="AO110" s="13"/>
      <c r="AP110" s="11"/>
      <c r="AQ110" s="11"/>
      <c r="AR110" s="14"/>
    </row>
    <row r="111" spans="1:44" s="31" customFormat="1" ht="34.15" customHeight="1">
      <c r="A111" s="25" t="s">
        <v>104</v>
      </c>
      <c r="B111" s="32" t="s">
        <v>105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7"/>
      <c r="R111" s="26"/>
      <c r="S111" s="26"/>
      <c r="T111" s="22">
        <f>T112</f>
        <v>11000899.869999999</v>
      </c>
      <c r="U111" s="22"/>
      <c r="V111" s="22"/>
      <c r="W111" s="22"/>
      <c r="X111" s="22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2">
        <v>5492000</v>
      </c>
      <c r="AJ111" s="22"/>
      <c r="AK111" s="22"/>
      <c r="AL111" s="22"/>
      <c r="AM111" s="22"/>
      <c r="AN111" s="22">
        <v>5892000</v>
      </c>
      <c r="AO111" s="29"/>
      <c r="AP111" s="22"/>
      <c r="AQ111" s="22"/>
      <c r="AR111" s="30"/>
    </row>
    <row r="112" spans="1:44" ht="34.15" customHeight="1">
      <c r="A112" s="9" t="s">
        <v>106</v>
      </c>
      <c r="B112" s="10" t="s">
        <v>107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20"/>
      <c r="R112" s="10"/>
      <c r="S112" s="10"/>
      <c r="T112" s="11">
        <f>T113+T142</f>
        <v>11000899.869999999</v>
      </c>
      <c r="U112" s="11"/>
      <c r="V112" s="11"/>
      <c r="W112" s="11"/>
      <c r="X112" s="11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1">
        <v>5492000</v>
      </c>
      <c r="AJ112" s="11"/>
      <c r="AK112" s="11"/>
      <c r="AL112" s="11"/>
      <c r="AM112" s="11"/>
      <c r="AN112" s="11">
        <v>5892000</v>
      </c>
      <c r="AO112" s="13"/>
      <c r="AP112" s="11"/>
      <c r="AQ112" s="11"/>
      <c r="AR112" s="14"/>
    </row>
    <row r="113" spans="1:44" ht="34.15" customHeight="1">
      <c r="A113" s="9" t="s">
        <v>108</v>
      </c>
      <c r="B113" s="10" t="s">
        <v>109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20"/>
      <c r="R113" s="10"/>
      <c r="S113" s="10"/>
      <c r="T113" s="11">
        <f>T114+T124+T134+T138</f>
        <v>10652040.379999999</v>
      </c>
      <c r="U113" s="11"/>
      <c r="V113" s="11"/>
      <c r="W113" s="11"/>
      <c r="X113" s="11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1">
        <v>13000</v>
      </c>
      <c r="AJ113" s="11"/>
      <c r="AK113" s="11"/>
      <c r="AL113" s="11"/>
      <c r="AM113" s="11"/>
      <c r="AN113" s="11">
        <v>13000</v>
      </c>
      <c r="AO113" s="13"/>
      <c r="AP113" s="11"/>
      <c r="AQ113" s="11"/>
      <c r="AR113" s="14"/>
    </row>
    <row r="114" spans="1:44" s="31" customFormat="1" ht="34.15" customHeight="1">
      <c r="A114" s="25" t="s">
        <v>110</v>
      </c>
      <c r="B114" s="26" t="s">
        <v>111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7"/>
      <c r="R114" s="26"/>
      <c r="S114" s="26"/>
      <c r="T114" s="22">
        <f>T115+T118+T121</f>
        <v>6630677.1799999997</v>
      </c>
      <c r="U114" s="22"/>
      <c r="V114" s="22"/>
      <c r="W114" s="22"/>
      <c r="X114" s="22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2">
        <v>13000</v>
      </c>
      <c r="AJ114" s="22"/>
      <c r="AK114" s="22"/>
      <c r="AL114" s="22"/>
      <c r="AM114" s="22"/>
      <c r="AN114" s="22">
        <v>13000</v>
      </c>
      <c r="AO114" s="29"/>
      <c r="AP114" s="22"/>
      <c r="AQ114" s="22"/>
      <c r="AR114" s="30"/>
    </row>
    <row r="115" spans="1:44" ht="34.15" customHeight="1">
      <c r="A115" s="16" t="s">
        <v>112</v>
      </c>
      <c r="B115" s="17" t="s">
        <v>111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8" t="s">
        <v>113</v>
      </c>
      <c r="R115" s="17"/>
      <c r="S115" s="17"/>
      <c r="T115" s="19">
        <v>3454086.16</v>
      </c>
      <c r="U115" s="11"/>
      <c r="V115" s="11"/>
      <c r="W115" s="11"/>
      <c r="X115" s="11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1">
        <v>13000</v>
      </c>
      <c r="AJ115" s="11"/>
      <c r="AK115" s="11"/>
      <c r="AL115" s="11"/>
      <c r="AM115" s="11"/>
      <c r="AN115" s="11">
        <v>13000</v>
      </c>
      <c r="AO115" s="13"/>
      <c r="AP115" s="11"/>
      <c r="AQ115" s="11"/>
      <c r="AR115" s="14"/>
    </row>
    <row r="116" spans="1:44" ht="51.4" customHeight="1">
      <c r="A116" s="16" t="s">
        <v>87</v>
      </c>
      <c r="B116" s="17" t="s">
        <v>111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8" t="s">
        <v>113</v>
      </c>
      <c r="R116" s="17" t="s">
        <v>88</v>
      </c>
      <c r="S116" s="17" t="s">
        <v>33</v>
      </c>
      <c r="T116" s="19">
        <v>3454086.16</v>
      </c>
      <c r="U116" s="11"/>
      <c r="V116" s="11"/>
      <c r="W116" s="11"/>
      <c r="X116" s="11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1">
        <v>1701250</v>
      </c>
      <c r="AJ116" s="11"/>
      <c r="AK116" s="11"/>
      <c r="AL116" s="11"/>
      <c r="AM116" s="11"/>
      <c r="AN116" s="11">
        <v>1760850</v>
      </c>
      <c r="AO116" s="13"/>
      <c r="AP116" s="11"/>
      <c r="AQ116" s="11"/>
      <c r="AR116" s="14"/>
    </row>
    <row r="117" spans="1:44" ht="56.25" customHeight="1">
      <c r="A117" s="16" t="s">
        <v>89</v>
      </c>
      <c r="B117" s="17" t="s">
        <v>111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8" t="s">
        <v>113</v>
      </c>
      <c r="R117" s="17" t="s">
        <v>88</v>
      </c>
      <c r="S117" s="17" t="s">
        <v>51</v>
      </c>
      <c r="T117" s="19">
        <v>3454086.16</v>
      </c>
      <c r="U117" s="11"/>
      <c r="V117" s="11"/>
      <c r="W117" s="11"/>
      <c r="X117" s="11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1">
        <v>1492750</v>
      </c>
      <c r="AJ117" s="11"/>
      <c r="AK117" s="11"/>
      <c r="AL117" s="11"/>
      <c r="AM117" s="11"/>
      <c r="AN117" s="11">
        <v>1552350</v>
      </c>
      <c r="AO117" s="13"/>
      <c r="AP117" s="11"/>
      <c r="AQ117" s="11"/>
      <c r="AR117" s="14"/>
    </row>
    <row r="118" spans="1:44" ht="34.15" customHeight="1">
      <c r="A118" s="16" t="s">
        <v>29</v>
      </c>
      <c r="B118" s="17" t="s">
        <v>111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8" t="s">
        <v>30</v>
      </c>
      <c r="R118" s="17"/>
      <c r="S118" s="17"/>
      <c r="T118" s="19">
        <v>3151281.26</v>
      </c>
      <c r="U118" s="11"/>
      <c r="V118" s="11"/>
      <c r="W118" s="11"/>
      <c r="X118" s="11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1">
        <v>1492750</v>
      </c>
      <c r="AJ118" s="11"/>
      <c r="AK118" s="11"/>
      <c r="AL118" s="11"/>
      <c r="AM118" s="11"/>
      <c r="AN118" s="11">
        <v>1552350</v>
      </c>
      <c r="AO118" s="13"/>
      <c r="AP118" s="11"/>
      <c r="AQ118" s="11"/>
      <c r="AR118" s="14"/>
    </row>
    <row r="119" spans="1:44" ht="34.15" customHeight="1">
      <c r="A119" s="16" t="s">
        <v>87</v>
      </c>
      <c r="B119" s="17" t="s">
        <v>111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8" t="s">
        <v>30</v>
      </c>
      <c r="R119" s="17" t="s">
        <v>88</v>
      </c>
      <c r="S119" s="17" t="s">
        <v>33</v>
      </c>
      <c r="T119" s="19">
        <v>3151281.26</v>
      </c>
      <c r="U119" s="11"/>
      <c r="V119" s="11"/>
      <c r="W119" s="11"/>
      <c r="X119" s="11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1">
        <v>1492750</v>
      </c>
      <c r="AJ119" s="11"/>
      <c r="AK119" s="11"/>
      <c r="AL119" s="11"/>
      <c r="AM119" s="11"/>
      <c r="AN119" s="11">
        <v>1552350</v>
      </c>
      <c r="AO119" s="13"/>
      <c r="AP119" s="11"/>
      <c r="AQ119" s="11"/>
      <c r="AR119" s="14"/>
    </row>
    <row r="120" spans="1:44" ht="34.15" customHeight="1">
      <c r="A120" s="16" t="s">
        <v>89</v>
      </c>
      <c r="B120" s="17" t="s">
        <v>111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8" t="s">
        <v>30</v>
      </c>
      <c r="R120" s="17" t="s">
        <v>88</v>
      </c>
      <c r="S120" s="17" t="s">
        <v>51</v>
      </c>
      <c r="T120" s="19">
        <v>3151281.26</v>
      </c>
      <c r="U120" s="11"/>
      <c r="V120" s="11"/>
      <c r="W120" s="11"/>
      <c r="X120" s="11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1">
        <v>203500</v>
      </c>
      <c r="AJ120" s="11"/>
      <c r="AK120" s="11"/>
      <c r="AL120" s="11"/>
      <c r="AM120" s="11"/>
      <c r="AN120" s="11">
        <v>203500</v>
      </c>
      <c r="AO120" s="13"/>
      <c r="AP120" s="11"/>
      <c r="AQ120" s="11"/>
      <c r="AR120" s="14"/>
    </row>
    <row r="121" spans="1:44" ht="34.15" customHeight="1">
      <c r="A121" s="16" t="s">
        <v>68</v>
      </c>
      <c r="B121" s="17" t="s">
        <v>111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8" t="s">
        <v>69</v>
      </c>
      <c r="R121" s="17"/>
      <c r="S121" s="17"/>
      <c r="T121" s="19">
        <v>25309.759999999998</v>
      </c>
      <c r="U121" s="11"/>
      <c r="V121" s="11"/>
      <c r="W121" s="11"/>
      <c r="X121" s="11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1">
        <v>203500</v>
      </c>
      <c r="AJ121" s="11"/>
      <c r="AK121" s="11"/>
      <c r="AL121" s="11"/>
      <c r="AM121" s="11"/>
      <c r="AN121" s="11">
        <v>203500</v>
      </c>
      <c r="AO121" s="13"/>
      <c r="AP121" s="11"/>
      <c r="AQ121" s="11"/>
      <c r="AR121" s="14"/>
    </row>
    <row r="122" spans="1:44" ht="34.15" customHeight="1">
      <c r="A122" s="16" t="s">
        <v>87</v>
      </c>
      <c r="B122" s="17" t="s">
        <v>111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8" t="s">
        <v>69</v>
      </c>
      <c r="R122" s="17" t="s">
        <v>88</v>
      </c>
      <c r="S122" s="17" t="s">
        <v>33</v>
      </c>
      <c r="T122" s="19">
        <v>25309.759999999998</v>
      </c>
      <c r="U122" s="11"/>
      <c r="V122" s="11"/>
      <c r="W122" s="11"/>
      <c r="X122" s="11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1">
        <v>203500</v>
      </c>
      <c r="AJ122" s="11"/>
      <c r="AK122" s="11"/>
      <c r="AL122" s="11"/>
      <c r="AM122" s="11"/>
      <c r="AN122" s="11">
        <v>203500</v>
      </c>
      <c r="AO122" s="13"/>
      <c r="AP122" s="11"/>
      <c r="AQ122" s="11"/>
      <c r="AR122" s="14"/>
    </row>
    <row r="123" spans="1:44" ht="34.15" customHeight="1">
      <c r="A123" s="16" t="s">
        <v>89</v>
      </c>
      <c r="B123" s="17" t="s">
        <v>111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8" t="s">
        <v>69</v>
      </c>
      <c r="R123" s="17" t="s">
        <v>88</v>
      </c>
      <c r="S123" s="17" t="s">
        <v>51</v>
      </c>
      <c r="T123" s="19">
        <v>25309.759999999998</v>
      </c>
      <c r="U123" s="11"/>
      <c r="V123" s="11"/>
      <c r="W123" s="11"/>
      <c r="X123" s="11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1">
        <v>5000</v>
      </c>
      <c r="AJ123" s="11"/>
      <c r="AK123" s="11"/>
      <c r="AL123" s="11"/>
      <c r="AM123" s="11"/>
      <c r="AN123" s="11">
        <v>5000</v>
      </c>
      <c r="AO123" s="13"/>
      <c r="AP123" s="11"/>
      <c r="AQ123" s="11"/>
      <c r="AR123" s="14"/>
    </row>
    <row r="124" spans="1:44" s="31" customFormat="1" ht="34.15" customHeight="1">
      <c r="A124" s="25" t="s">
        <v>114</v>
      </c>
      <c r="B124" s="26" t="s">
        <v>115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7"/>
      <c r="R124" s="26"/>
      <c r="S124" s="26"/>
      <c r="T124" s="22">
        <f>T125+T128+T131</f>
        <v>596587.43000000005</v>
      </c>
      <c r="U124" s="22"/>
      <c r="V124" s="22"/>
      <c r="W124" s="22"/>
      <c r="X124" s="22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2">
        <v>5000</v>
      </c>
      <c r="AJ124" s="22"/>
      <c r="AK124" s="22"/>
      <c r="AL124" s="22"/>
      <c r="AM124" s="22"/>
      <c r="AN124" s="22">
        <v>5000</v>
      </c>
      <c r="AO124" s="29"/>
      <c r="AP124" s="22"/>
      <c r="AQ124" s="22"/>
      <c r="AR124" s="30"/>
    </row>
    <row r="125" spans="1:44" ht="34.15" customHeight="1">
      <c r="A125" s="16" t="s">
        <v>112</v>
      </c>
      <c r="B125" s="17" t="s">
        <v>115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8" t="s">
        <v>113</v>
      </c>
      <c r="R125" s="17"/>
      <c r="S125" s="17"/>
      <c r="T125" s="19">
        <v>490179.45</v>
      </c>
      <c r="U125" s="11"/>
      <c r="V125" s="11"/>
      <c r="W125" s="11"/>
      <c r="X125" s="11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1">
        <v>5000</v>
      </c>
      <c r="AJ125" s="11"/>
      <c r="AK125" s="11"/>
      <c r="AL125" s="11"/>
      <c r="AM125" s="11"/>
      <c r="AN125" s="11">
        <v>5000</v>
      </c>
      <c r="AO125" s="13"/>
      <c r="AP125" s="11"/>
      <c r="AQ125" s="11"/>
      <c r="AR125" s="14"/>
    </row>
    <row r="126" spans="1:44" ht="34.15" customHeight="1">
      <c r="A126" s="16" t="s">
        <v>87</v>
      </c>
      <c r="B126" s="17" t="s">
        <v>115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8" t="s">
        <v>113</v>
      </c>
      <c r="R126" s="17" t="s">
        <v>88</v>
      </c>
      <c r="S126" s="17" t="s">
        <v>33</v>
      </c>
      <c r="T126" s="19">
        <v>490179.45</v>
      </c>
      <c r="U126" s="11"/>
      <c r="V126" s="11">
        <v>3363200</v>
      </c>
      <c r="W126" s="11"/>
      <c r="X126" s="11">
        <v>3233200</v>
      </c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1">
        <v>3125400</v>
      </c>
      <c r="AJ126" s="11"/>
      <c r="AK126" s="11"/>
      <c r="AL126" s="11"/>
      <c r="AM126" s="11"/>
      <c r="AN126" s="11">
        <v>3125400</v>
      </c>
      <c r="AO126" s="13"/>
      <c r="AP126" s="11"/>
      <c r="AQ126" s="11"/>
      <c r="AR126" s="14"/>
    </row>
    <row r="127" spans="1:44" ht="51" customHeight="1">
      <c r="A127" s="16" t="s">
        <v>89</v>
      </c>
      <c r="B127" s="17" t="s">
        <v>115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8" t="s">
        <v>113</v>
      </c>
      <c r="R127" s="17" t="s">
        <v>88</v>
      </c>
      <c r="S127" s="17" t="s">
        <v>51</v>
      </c>
      <c r="T127" s="19">
        <v>490179.45</v>
      </c>
      <c r="U127" s="11"/>
      <c r="V127" s="11">
        <v>3363200</v>
      </c>
      <c r="W127" s="11"/>
      <c r="X127" s="11">
        <v>3233200</v>
      </c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1">
        <v>3125400</v>
      </c>
      <c r="AJ127" s="11"/>
      <c r="AK127" s="11"/>
      <c r="AL127" s="11"/>
      <c r="AM127" s="11"/>
      <c r="AN127" s="11">
        <v>3125400</v>
      </c>
      <c r="AO127" s="13"/>
      <c r="AP127" s="11"/>
      <c r="AQ127" s="11"/>
      <c r="AR127" s="14"/>
    </row>
    <row r="128" spans="1:44" ht="34.15" customHeight="1">
      <c r="A128" s="16" t="s">
        <v>29</v>
      </c>
      <c r="B128" s="17" t="s">
        <v>115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8" t="s">
        <v>30</v>
      </c>
      <c r="R128" s="17"/>
      <c r="S128" s="17"/>
      <c r="T128" s="19">
        <v>105896.18</v>
      </c>
      <c r="U128" s="11"/>
      <c r="V128" s="11">
        <v>3363200</v>
      </c>
      <c r="W128" s="11"/>
      <c r="X128" s="11">
        <v>3233200</v>
      </c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1">
        <v>3125400</v>
      </c>
      <c r="AJ128" s="11"/>
      <c r="AK128" s="11"/>
      <c r="AL128" s="11"/>
      <c r="AM128" s="11"/>
      <c r="AN128" s="11">
        <v>3125400</v>
      </c>
      <c r="AO128" s="13"/>
      <c r="AP128" s="11"/>
      <c r="AQ128" s="11"/>
      <c r="AR128" s="14"/>
    </row>
    <row r="129" spans="1:44" ht="34.15" customHeight="1">
      <c r="A129" s="16" t="s">
        <v>87</v>
      </c>
      <c r="B129" s="17" t="s">
        <v>115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8" t="s">
        <v>30</v>
      </c>
      <c r="R129" s="17" t="s">
        <v>88</v>
      </c>
      <c r="S129" s="17" t="s">
        <v>33</v>
      </c>
      <c r="T129" s="19">
        <v>105896.18</v>
      </c>
      <c r="U129" s="11"/>
      <c r="V129" s="11">
        <v>3363200</v>
      </c>
      <c r="W129" s="11"/>
      <c r="X129" s="11">
        <v>3233200</v>
      </c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1">
        <v>3125400</v>
      </c>
      <c r="AJ129" s="11"/>
      <c r="AK129" s="11"/>
      <c r="AL129" s="11"/>
      <c r="AM129" s="11"/>
      <c r="AN129" s="11">
        <v>3125400</v>
      </c>
      <c r="AO129" s="13"/>
      <c r="AP129" s="11"/>
      <c r="AQ129" s="11"/>
      <c r="AR129" s="14"/>
    </row>
    <row r="130" spans="1:44" ht="34.15" customHeight="1">
      <c r="A130" s="16" t="s">
        <v>89</v>
      </c>
      <c r="B130" s="17" t="s">
        <v>115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8" t="s">
        <v>30</v>
      </c>
      <c r="R130" s="17" t="s">
        <v>88</v>
      </c>
      <c r="S130" s="17" t="s">
        <v>51</v>
      </c>
      <c r="T130" s="19">
        <v>105896.18</v>
      </c>
      <c r="U130" s="11"/>
      <c r="V130" s="11">
        <v>450000</v>
      </c>
      <c r="W130" s="11"/>
      <c r="X130" s="11">
        <v>23700</v>
      </c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1"/>
      <c r="AJ130" s="11"/>
      <c r="AK130" s="11"/>
      <c r="AL130" s="11"/>
      <c r="AM130" s="11"/>
      <c r="AN130" s="11"/>
      <c r="AO130" s="13"/>
      <c r="AP130" s="11"/>
      <c r="AQ130" s="11"/>
      <c r="AR130" s="14"/>
    </row>
    <row r="131" spans="1:44" ht="34.15" customHeight="1">
      <c r="A131" s="16" t="s">
        <v>68</v>
      </c>
      <c r="B131" s="17" t="s">
        <v>115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8" t="s">
        <v>69</v>
      </c>
      <c r="R131" s="17"/>
      <c r="S131" s="17"/>
      <c r="T131" s="19">
        <v>511.8</v>
      </c>
      <c r="U131" s="11"/>
      <c r="V131" s="11">
        <v>450000</v>
      </c>
      <c r="W131" s="11"/>
      <c r="X131" s="11">
        <v>23700</v>
      </c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1"/>
      <c r="AJ131" s="11"/>
      <c r="AK131" s="11"/>
      <c r="AL131" s="11"/>
      <c r="AM131" s="11"/>
      <c r="AN131" s="11"/>
      <c r="AO131" s="13"/>
      <c r="AP131" s="11"/>
      <c r="AQ131" s="11"/>
      <c r="AR131" s="14"/>
    </row>
    <row r="132" spans="1:44" ht="34.15" customHeight="1">
      <c r="A132" s="16" t="s">
        <v>87</v>
      </c>
      <c r="B132" s="17" t="s">
        <v>115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8" t="s">
        <v>69</v>
      </c>
      <c r="R132" s="17" t="s">
        <v>88</v>
      </c>
      <c r="S132" s="17" t="s">
        <v>33</v>
      </c>
      <c r="T132" s="19">
        <v>511.8</v>
      </c>
      <c r="U132" s="11"/>
      <c r="V132" s="11">
        <v>450000</v>
      </c>
      <c r="W132" s="11"/>
      <c r="X132" s="11">
        <v>23700</v>
      </c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1"/>
      <c r="AJ132" s="11"/>
      <c r="AK132" s="11"/>
      <c r="AL132" s="11"/>
      <c r="AM132" s="11"/>
      <c r="AN132" s="11"/>
      <c r="AO132" s="13"/>
      <c r="AP132" s="11"/>
      <c r="AQ132" s="11"/>
      <c r="AR132" s="14"/>
    </row>
    <row r="133" spans="1:44" ht="34.15" customHeight="1">
      <c r="A133" s="16" t="s">
        <v>89</v>
      </c>
      <c r="B133" s="17" t="s">
        <v>115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8" t="s">
        <v>69</v>
      </c>
      <c r="R133" s="17" t="s">
        <v>88</v>
      </c>
      <c r="S133" s="17" t="s">
        <v>51</v>
      </c>
      <c r="T133" s="19">
        <v>511.8</v>
      </c>
      <c r="U133" s="11"/>
      <c r="V133" s="11">
        <v>450000</v>
      </c>
      <c r="W133" s="11"/>
      <c r="X133" s="11">
        <v>23700</v>
      </c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1"/>
      <c r="AJ133" s="11"/>
      <c r="AK133" s="11"/>
      <c r="AL133" s="11"/>
      <c r="AM133" s="11"/>
      <c r="AN133" s="11"/>
      <c r="AO133" s="13"/>
      <c r="AP133" s="11"/>
      <c r="AQ133" s="11"/>
      <c r="AR133" s="14"/>
    </row>
    <row r="134" spans="1:44" ht="34.15" customHeight="1">
      <c r="A134" s="15" t="s">
        <v>223</v>
      </c>
      <c r="B134" s="10" t="s">
        <v>116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20"/>
      <c r="R134" s="10"/>
      <c r="S134" s="10"/>
      <c r="T134" s="11">
        <f>SUM(T135)</f>
        <v>2931605.77</v>
      </c>
      <c r="U134" s="11"/>
      <c r="V134" s="11"/>
      <c r="W134" s="11"/>
      <c r="X134" s="11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1">
        <v>564900</v>
      </c>
      <c r="AJ134" s="11"/>
      <c r="AK134" s="11"/>
      <c r="AL134" s="11"/>
      <c r="AM134" s="11"/>
      <c r="AN134" s="11">
        <v>567300</v>
      </c>
      <c r="AO134" s="13"/>
      <c r="AP134" s="11"/>
      <c r="AQ134" s="11"/>
      <c r="AR134" s="14"/>
    </row>
    <row r="135" spans="1:44" ht="34.15" customHeight="1">
      <c r="A135" s="16" t="s">
        <v>112</v>
      </c>
      <c r="B135" s="17" t="s">
        <v>116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8" t="s">
        <v>113</v>
      </c>
      <c r="R135" s="17"/>
      <c r="S135" s="17"/>
      <c r="T135" s="19">
        <v>2931605.77</v>
      </c>
      <c r="U135" s="11"/>
      <c r="V135" s="11"/>
      <c r="W135" s="11"/>
      <c r="X135" s="11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1">
        <v>564900</v>
      </c>
      <c r="AJ135" s="11"/>
      <c r="AK135" s="11"/>
      <c r="AL135" s="11"/>
      <c r="AM135" s="11"/>
      <c r="AN135" s="11">
        <v>567300</v>
      </c>
      <c r="AO135" s="13"/>
      <c r="AP135" s="11"/>
      <c r="AQ135" s="11"/>
      <c r="AR135" s="14"/>
    </row>
    <row r="136" spans="1:44" ht="34.15" customHeight="1">
      <c r="A136" s="16" t="s">
        <v>87</v>
      </c>
      <c r="B136" s="17" t="s">
        <v>116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8" t="s">
        <v>113</v>
      </c>
      <c r="R136" s="17" t="s">
        <v>88</v>
      </c>
      <c r="S136" s="17" t="s">
        <v>33</v>
      </c>
      <c r="T136" s="19">
        <v>2931605.77</v>
      </c>
      <c r="U136" s="11"/>
      <c r="V136" s="11"/>
      <c r="W136" s="11"/>
      <c r="X136" s="11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1">
        <v>564900</v>
      </c>
      <c r="AJ136" s="11"/>
      <c r="AK136" s="11"/>
      <c r="AL136" s="11"/>
      <c r="AM136" s="11"/>
      <c r="AN136" s="11">
        <v>567300</v>
      </c>
      <c r="AO136" s="13"/>
      <c r="AP136" s="11"/>
      <c r="AQ136" s="11"/>
      <c r="AR136" s="14"/>
    </row>
    <row r="137" spans="1:44" ht="34.15" customHeight="1">
      <c r="A137" s="16" t="s">
        <v>89</v>
      </c>
      <c r="B137" s="17" t="s">
        <v>116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8" t="s">
        <v>113</v>
      </c>
      <c r="R137" s="17" t="s">
        <v>88</v>
      </c>
      <c r="S137" s="17" t="s">
        <v>51</v>
      </c>
      <c r="T137" s="19">
        <v>2931605.77</v>
      </c>
      <c r="U137" s="11"/>
      <c r="V137" s="11"/>
      <c r="W137" s="11"/>
      <c r="X137" s="11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1">
        <v>564900</v>
      </c>
      <c r="AJ137" s="11"/>
      <c r="AK137" s="11"/>
      <c r="AL137" s="11"/>
      <c r="AM137" s="11"/>
      <c r="AN137" s="11">
        <v>567300</v>
      </c>
      <c r="AO137" s="13"/>
      <c r="AP137" s="11"/>
      <c r="AQ137" s="11"/>
      <c r="AR137" s="14"/>
    </row>
    <row r="138" spans="1:44" ht="34.15" customHeight="1">
      <c r="A138" s="9" t="s">
        <v>117</v>
      </c>
      <c r="B138" s="10" t="s">
        <v>118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20"/>
      <c r="R138" s="10"/>
      <c r="S138" s="10"/>
      <c r="T138" s="21">
        <v>493170</v>
      </c>
      <c r="U138" s="11"/>
      <c r="V138" s="11"/>
      <c r="W138" s="11"/>
      <c r="X138" s="11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1">
        <v>564900</v>
      </c>
      <c r="AJ138" s="11"/>
      <c r="AK138" s="11"/>
      <c r="AL138" s="11"/>
      <c r="AM138" s="11"/>
      <c r="AN138" s="11">
        <v>567300</v>
      </c>
      <c r="AO138" s="13"/>
      <c r="AP138" s="11"/>
      <c r="AQ138" s="11"/>
      <c r="AR138" s="14"/>
    </row>
    <row r="139" spans="1:44" ht="34.15" customHeight="1">
      <c r="A139" s="16" t="s">
        <v>29</v>
      </c>
      <c r="B139" s="17" t="s">
        <v>118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8" t="s">
        <v>30</v>
      </c>
      <c r="R139" s="17"/>
      <c r="S139" s="17"/>
      <c r="T139" s="19">
        <v>493170</v>
      </c>
      <c r="U139" s="11"/>
      <c r="V139" s="11"/>
      <c r="W139" s="11">
        <v>10000</v>
      </c>
      <c r="X139" s="11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1">
        <v>260000</v>
      </c>
      <c r="AJ139" s="11"/>
      <c r="AK139" s="11"/>
      <c r="AL139" s="11"/>
      <c r="AM139" s="11"/>
      <c r="AN139" s="11">
        <v>260000</v>
      </c>
      <c r="AO139" s="13"/>
      <c r="AP139" s="11"/>
      <c r="AQ139" s="11"/>
      <c r="AR139" s="14"/>
    </row>
    <row r="140" spans="1:44" ht="51.4" customHeight="1">
      <c r="A140" s="16" t="s">
        <v>87</v>
      </c>
      <c r="B140" s="17" t="s">
        <v>118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8" t="s">
        <v>30</v>
      </c>
      <c r="R140" s="17" t="s">
        <v>88</v>
      </c>
      <c r="S140" s="17" t="s">
        <v>33</v>
      </c>
      <c r="T140" s="19">
        <v>493170</v>
      </c>
      <c r="U140" s="11"/>
      <c r="V140" s="11"/>
      <c r="W140" s="11">
        <v>10000</v>
      </c>
      <c r="X140" s="11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1">
        <v>260000</v>
      </c>
      <c r="AJ140" s="11"/>
      <c r="AK140" s="11"/>
      <c r="AL140" s="11"/>
      <c r="AM140" s="11"/>
      <c r="AN140" s="11">
        <v>260000</v>
      </c>
      <c r="AO140" s="13"/>
      <c r="AP140" s="11"/>
      <c r="AQ140" s="11"/>
      <c r="AR140" s="14"/>
    </row>
    <row r="141" spans="1:44" ht="34.15" customHeight="1">
      <c r="A141" s="16" t="s">
        <v>89</v>
      </c>
      <c r="B141" s="17" t="s">
        <v>118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8" t="s">
        <v>30</v>
      </c>
      <c r="R141" s="17" t="s">
        <v>88</v>
      </c>
      <c r="S141" s="17" t="s">
        <v>51</v>
      </c>
      <c r="T141" s="19">
        <v>493170</v>
      </c>
      <c r="U141" s="11"/>
      <c r="V141" s="11"/>
      <c r="W141" s="11">
        <v>10000</v>
      </c>
      <c r="X141" s="11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1">
        <v>260000</v>
      </c>
      <c r="AJ141" s="11"/>
      <c r="AK141" s="11"/>
      <c r="AL141" s="11"/>
      <c r="AM141" s="11"/>
      <c r="AN141" s="11">
        <v>260000</v>
      </c>
      <c r="AO141" s="13"/>
      <c r="AP141" s="11"/>
      <c r="AQ141" s="11"/>
      <c r="AR141" s="14"/>
    </row>
    <row r="142" spans="1:44" ht="34.15" customHeight="1">
      <c r="A142" s="9" t="s">
        <v>119</v>
      </c>
      <c r="B142" s="10" t="s">
        <v>120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20"/>
      <c r="R142" s="10"/>
      <c r="S142" s="10"/>
      <c r="T142" s="21">
        <v>348859.49</v>
      </c>
      <c r="U142" s="11"/>
      <c r="V142" s="11"/>
      <c r="W142" s="11">
        <v>10000</v>
      </c>
      <c r="X142" s="11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1">
        <v>260000</v>
      </c>
      <c r="AJ142" s="11"/>
      <c r="AK142" s="11"/>
      <c r="AL142" s="11"/>
      <c r="AM142" s="11"/>
      <c r="AN142" s="11">
        <v>260000</v>
      </c>
      <c r="AO142" s="13"/>
      <c r="AP142" s="11"/>
      <c r="AQ142" s="11"/>
      <c r="AR142" s="14"/>
    </row>
    <row r="143" spans="1:44" ht="34.15" customHeight="1">
      <c r="A143" s="9" t="s">
        <v>121</v>
      </c>
      <c r="B143" s="10" t="s">
        <v>122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20"/>
      <c r="R143" s="10"/>
      <c r="S143" s="10"/>
      <c r="T143" s="21">
        <v>348859.49</v>
      </c>
      <c r="U143" s="11"/>
      <c r="V143" s="11"/>
      <c r="W143" s="11">
        <v>10000</v>
      </c>
      <c r="X143" s="11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1">
        <v>260000</v>
      </c>
      <c r="AJ143" s="11"/>
      <c r="AK143" s="11"/>
      <c r="AL143" s="11"/>
      <c r="AM143" s="11"/>
      <c r="AN143" s="11">
        <v>260000</v>
      </c>
      <c r="AO143" s="13"/>
      <c r="AP143" s="11"/>
      <c r="AQ143" s="11"/>
      <c r="AR143" s="14"/>
    </row>
    <row r="144" spans="1:44" ht="34.15" customHeight="1">
      <c r="A144" s="16" t="s">
        <v>29</v>
      </c>
      <c r="B144" s="17" t="s">
        <v>122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8" t="s">
        <v>30</v>
      </c>
      <c r="R144" s="17"/>
      <c r="S144" s="17"/>
      <c r="T144" s="19">
        <v>348859.49</v>
      </c>
      <c r="U144" s="11"/>
      <c r="V144" s="11"/>
      <c r="W144" s="11">
        <v>10000</v>
      </c>
      <c r="X144" s="11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1">
        <v>260000</v>
      </c>
      <c r="AJ144" s="11"/>
      <c r="AK144" s="11"/>
      <c r="AL144" s="11"/>
      <c r="AM144" s="11"/>
      <c r="AN144" s="11">
        <v>260000</v>
      </c>
      <c r="AO144" s="13"/>
      <c r="AP144" s="11"/>
      <c r="AQ144" s="11"/>
      <c r="AR144" s="14"/>
    </row>
    <row r="145" spans="1:44" ht="51.4" customHeight="1">
      <c r="A145" s="16" t="s">
        <v>87</v>
      </c>
      <c r="B145" s="17" t="s">
        <v>122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8" t="s">
        <v>30</v>
      </c>
      <c r="R145" s="17" t="s">
        <v>88</v>
      </c>
      <c r="S145" s="17" t="s">
        <v>33</v>
      </c>
      <c r="T145" s="19">
        <v>348859.49</v>
      </c>
      <c r="U145" s="11">
        <v>300100</v>
      </c>
      <c r="V145" s="11">
        <v>3520</v>
      </c>
      <c r="W145" s="11"/>
      <c r="X145" s="11">
        <v>1312403</v>
      </c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1">
        <v>20691668</v>
      </c>
      <c r="AJ145" s="11">
        <v>271600</v>
      </c>
      <c r="AK145" s="11">
        <v>3520</v>
      </c>
      <c r="AL145" s="11"/>
      <c r="AM145" s="11">
        <v>1330718</v>
      </c>
      <c r="AN145" s="11">
        <v>18816560</v>
      </c>
      <c r="AO145" s="13">
        <v>285800</v>
      </c>
      <c r="AP145" s="11">
        <v>3520</v>
      </c>
      <c r="AQ145" s="11"/>
      <c r="AR145" s="14">
        <v>1381410</v>
      </c>
    </row>
    <row r="146" spans="1:44" s="41" customFormat="1" ht="34.15" customHeight="1">
      <c r="A146" s="33" t="s">
        <v>89</v>
      </c>
      <c r="B146" s="34" t="s">
        <v>122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5" t="s">
        <v>30</v>
      </c>
      <c r="R146" s="34" t="s">
        <v>88</v>
      </c>
      <c r="S146" s="34" t="s">
        <v>51</v>
      </c>
      <c r="T146" s="36">
        <v>348859.49</v>
      </c>
      <c r="U146" s="37"/>
      <c r="V146" s="37"/>
      <c r="W146" s="37"/>
      <c r="X146" s="37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7">
        <v>104000</v>
      </c>
      <c r="AJ146" s="37"/>
      <c r="AK146" s="37"/>
      <c r="AL146" s="37"/>
      <c r="AM146" s="37"/>
      <c r="AN146" s="37">
        <v>104000</v>
      </c>
      <c r="AO146" s="39"/>
      <c r="AP146" s="37"/>
      <c r="AQ146" s="37"/>
      <c r="AR146" s="40"/>
    </row>
    <row r="147" spans="1:44" ht="27" customHeight="1">
      <c r="A147" s="9" t="s">
        <v>123</v>
      </c>
      <c r="B147" s="10" t="s">
        <v>124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20"/>
      <c r="R147" s="10"/>
      <c r="S147" s="10"/>
      <c r="T147" s="11">
        <v>0</v>
      </c>
      <c r="U147" s="11"/>
      <c r="V147" s="11"/>
      <c r="W147" s="11"/>
      <c r="X147" s="11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1">
        <v>104000</v>
      </c>
      <c r="AJ147" s="11"/>
      <c r="AK147" s="11"/>
      <c r="AL147" s="11"/>
      <c r="AM147" s="11"/>
      <c r="AN147" s="11">
        <v>104000</v>
      </c>
      <c r="AO147" s="13"/>
      <c r="AP147" s="11"/>
      <c r="AQ147" s="11"/>
      <c r="AR147" s="14"/>
    </row>
    <row r="148" spans="1:44" ht="51.4" customHeight="1">
      <c r="A148" s="9" t="s">
        <v>125</v>
      </c>
      <c r="B148" s="10" t="s">
        <v>126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0"/>
      <c r="R148" s="10"/>
      <c r="S148" s="10"/>
      <c r="T148" s="11">
        <v>0</v>
      </c>
      <c r="U148" s="11"/>
      <c r="V148" s="11"/>
      <c r="W148" s="11"/>
      <c r="X148" s="11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1">
        <v>104000</v>
      </c>
      <c r="AJ148" s="11"/>
      <c r="AK148" s="11"/>
      <c r="AL148" s="11"/>
      <c r="AM148" s="11"/>
      <c r="AN148" s="11">
        <v>104000</v>
      </c>
      <c r="AO148" s="13"/>
      <c r="AP148" s="11"/>
      <c r="AQ148" s="11"/>
      <c r="AR148" s="14"/>
    </row>
    <row r="149" spans="1:44" ht="34.15" customHeight="1">
      <c r="A149" s="9" t="s">
        <v>127</v>
      </c>
      <c r="B149" s="10" t="s">
        <v>128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20"/>
      <c r="R149" s="10"/>
      <c r="S149" s="10"/>
      <c r="T149" s="11">
        <v>0</v>
      </c>
      <c r="U149" s="11"/>
      <c r="V149" s="11"/>
      <c r="W149" s="11"/>
      <c r="X149" s="11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1">
        <v>104000</v>
      </c>
      <c r="AJ149" s="11"/>
      <c r="AK149" s="11"/>
      <c r="AL149" s="11"/>
      <c r="AM149" s="11"/>
      <c r="AN149" s="11">
        <v>104000</v>
      </c>
      <c r="AO149" s="13"/>
      <c r="AP149" s="11"/>
      <c r="AQ149" s="11"/>
      <c r="AR149" s="14"/>
    </row>
    <row r="150" spans="1:44" ht="34.15" customHeight="1">
      <c r="A150" s="16" t="s">
        <v>29</v>
      </c>
      <c r="B150" s="17" t="s">
        <v>128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8" t="s">
        <v>30</v>
      </c>
      <c r="R150" s="17"/>
      <c r="S150" s="17"/>
      <c r="T150" s="19">
        <v>0</v>
      </c>
      <c r="U150" s="11"/>
      <c r="V150" s="11"/>
      <c r="W150" s="11"/>
      <c r="X150" s="11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1">
        <v>104000</v>
      </c>
      <c r="AJ150" s="11"/>
      <c r="AK150" s="11"/>
      <c r="AL150" s="11"/>
      <c r="AM150" s="11"/>
      <c r="AN150" s="11">
        <v>104000</v>
      </c>
      <c r="AO150" s="13"/>
      <c r="AP150" s="11"/>
      <c r="AQ150" s="11"/>
      <c r="AR150" s="14"/>
    </row>
    <row r="151" spans="1:44" ht="34.15" customHeight="1">
      <c r="A151" s="16" t="s">
        <v>90</v>
      </c>
      <c r="B151" s="17" t="s">
        <v>128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8" t="s">
        <v>30</v>
      </c>
      <c r="R151" s="17" t="s">
        <v>91</v>
      </c>
      <c r="S151" s="17" t="s">
        <v>33</v>
      </c>
      <c r="T151" s="19">
        <v>0</v>
      </c>
      <c r="U151" s="11"/>
      <c r="V151" s="11"/>
      <c r="W151" s="11"/>
      <c r="X151" s="11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1">
        <v>104000</v>
      </c>
      <c r="AJ151" s="11"/>
      <c r="AK151" s="11"/>
      <c r="AL151" s="11"/>
      <c r="AM151" s="11"/>
      <c r="AN151" s="11">
        <v>104000</v>
      </c>
      <c r="AO151" s="13"/>
      <c r="AP151" s="11"/>
      <c r="AQ151" s="11"/>
      <c r="AR151" s="14"/>
    </row>
    <row r="152" spans="1:44" ht="34.15" customHeight="1">
      <c r="A152" s="16" t="s">
        <v>92</v>
      </c>
      <c r="B152" s="17" t="s">
        <v>128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8" t="s">
        <v>30</v>
      </c>
      <c r="R152" s="17" t="s">
        <v>91</v>
      </c>
      <c r="S152" s="17" t="s">
        <v>51</v>
      </c>
      <c r="T152" s="19">
        <v>0</v>
      </c>
      <c r="U152" s="11"/>
      <c r="V152" s="11"/>
      <c r="W152" s="11"/>
      <c r="X152" s="11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1">
        <v>560000</v>
      </c>
      <c r="AJ152" s="11"/>
      <c r="AK152" s="11"/>
      <c r="AL152" s="11"/>
      <c r="AM152" s="11"/>
      <c r="AN152" s="11">
        <v>560000</v>
      </c>
      <c r="AO152" s="13"/>
      <c r="AP152" s="11"/>
      <c r="AQ152" s="11"/>
      <c r="AR152" s="14"/>
    </row>
    <row r="153" spans="1:44" ht="26.25" customHeight="1">
      <c r="A153" s="9" t="s">
        <v>224</v>
      </c>
      <c r="B153" s="10" t="s">
        <v>225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20"/>
      <c r="R153" s="10"/>
      <c r="S153" s="10"/>
      <c r="T153" s="11">
        <v>0</v>
      </c>
      <c r="U153" s="11"/>
      <c r="V153" s="11"/>
      <c r="W153" s="11"/>
      <c r="X153" s="11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1">
        <v>560000</v>
      </c>
      <c r="AJ153" s="11"/>
      <c r="AK153" s="11"/>
      <c r="AL153" s="11"/>
      <c r="AM153" s="11"/>
      <c r="AN153" s="11">
        <v>560000</v>
      </c>
      <c r="AO153" s="13"/>
      <c r="AP153" s="11"/>
      <c r="AQ153" s="11"/>
      <c r="AR153" s="14"/>
    </row>
    <row r="154" spans="1:44" ht="51.4" customHeight="1">
      <c r="A154" s="9" t="s">
        <v>226</v>
      </c>
      <c r="B154" s="10" t="s">
        <v>227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20"/>
      <c r="R154" s="10"/>
      <c r="S154" s="10"/>
      <c r="T154" s="11">
        <v>0</v>
      </c>
      <c r="U154" s="11"/>
      <c r="V154" s="11"/>
      <c r="W154" s="11"/>
      <c r="X154" s="11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1">
        <v>450000</v>
      </c>
      <c r="AJ154" s="11"/>
      <c r="AK154" s="11"/>
      <c r="AL154" s="11"/>
      <c r="AM154" s="11"/>
      <c r="AN154" s="11">
        <v>450000</v>
      </c>
      <c r="AO154" s="13"/>
      <c r="AP154" s="11"/>
      <c r="AQ154" s="11"/>
      <c r="AR154" s="14"/>
    </row>
    <row r="155" spans="1:44" ht="34.15" customHeight="1">
      <c r="A155" s="9" t="s">
        <v>228</v>
      </c>
      <c r="B155" s="10" t="s">
        <v>229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20"/>
      <c r="R155" s="10"/>
      <c r="S155" s="10"/>
      <c r="T155" s="11">
        <v>0</v>
      </c>
      <c r="U155" s="11"/>
      <c r="V155" s="11"/>
      <c r="W155" s="11"/>
      <c r="X155" s="11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1">
        <v>450000</v>
      </c>
      <c r="AJ155" s="11"/>
      <c r="AK155" s="11"/>
      <c r="AL155" s="11"/>
      <c r="AM155" s="11"/>
      <c r="AN155" s="11">
        <v>450000</v>
      </c>
      <c r="AO155" s="13"/>
      <c r="AP155" s="11"/>
      <c r="AQ155" s="11"/>
      <c r="AR155" s="14"/>
    </row>
    <row r="156" spans="1:44" ht="24.75" customHeight="1">
      <c r="A156" s="16" t="s">
        <v>29</v>
      </c>
      <c r="B156" s="17" t="s">
        <v>229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8" t="s">
        <v>30</v>
      </c>
      <c r="R156" s="17"/>
      <c r="S156" s="17"/>
      <c r="T156" s="19">
        <v>0</v>
      </c>
      <c r="U156" s="11"/>
      <c r="V156" s="11"/>
      <c r="W156" s="11"/>
      <c r="X156" s="11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1">
        <v>450000</v>
      </c>
      <c r="AJ156" s="11"/>
      <c r="AK156" s="11"/>
      <c r="AL156" s="11"/>
      <c r="AM156" s="11"/>
      <c r="AN156" s="11">
        <v>450000</v>
      </c>
      <c r="AO156" s="13"/>
      <c r="AP156" s="11"/>
      <c r="AQ156" s="11"/>
      <c r="AR156" s="14"/>
    </row>
    <row r="157" spans="1:44" ht="34.15" customHeight="1">
      <c r="A157" s="16" t="s">
        <v>230</v>
      </c>
      <c r="B157" s="17" t="s">
        <v>229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8" t="s">
        <v>30</v>
      </c>
      <c r="R157" s="17" t="s">
        <v>231</v>
      </c>
      <c r="S157" s="17" t="s">
        <v>33</v>
      </c>
      <c r="T157" s="19">
        <v>0</v>
      </c>
      <c r="U157" s="11"/>
      <c r="V157" s="11"/>
      <c r="W157" s="11"/>
      <c r="X157" s="11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1">
        <v>450000</v>
      </c>
      <c r="AJ157" s="11"/>
      <c r="AK157" s="11"/>
      <c r="AL157" s="11"/>
      <c r="AM157" s="11"/>
      <c r="AN157" s="11">
        <v>450000</v>
      </c>
      <c r="AO157" s="13"/>
      <c r="AP157" s="11"/>
      <c r="AQ157" s="11"/>
      <c r="AR157" s="14"/>
    </row>
    <row r="158" spans="1:44" ht="34.15" customHeight="1">
      <c r="A158" s="16" t="s">
        <v>232</v>
      </c>
      <c r="B158" s="17" t="s">
        <v>229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8" t="s">
        <v>30</v>
      </c>
      <c r="R158" s="17" t="s">
        <v>231</v>
      </c>
      <c r="S158" s="17" t="s">
        <v>231</v>
      </c>
      <c r="T158" s="19">
        <v>0</v>
      </c>
      <c r="U158" s="11"/>
      <c r="V158" s="11"/>
      <c r="W158" s="11"/>
      <c r="X158" s="11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1">
        <v>3550000</v>
      </c>
      <c r="AJ158" s="11"/>
      <c r="AK158" s="11"/>
      <c r="AL158" s="11"/>
      <c r="AM158" s="11"/>
      <c r="AN158" s="11">
        <v>1550000</v>
      </c>
      <c r="AO158" s="13"/>
      <c r="AP158" s="11"/>
      <c r="AQ158" s="11"/>
      <c r="AR158" s="14"/>
    </row>
    <row r="159" spans="1:44" ht="34.15" customHeight="1">
      <c r="A159" s="9" t="s">
        <v>129</v>
      </c>
      <c r="B159" s="23" t="s">
        <v>130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20"/>
      <c r="R159" s="10"/>
      <c r="S159" s="10"/>
      <c r="T159" s="11">
        <f>T160+T166+T172+T186</f>
        <v>7453484.5899999989</v>
      </c>
      <c r="U159" s="11"/>
      <c r="V159" s="11"/>
      <c r="W159" s="11"/>
      <c r="X159" s="11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1">
        <v>3550000</v>
      </c>
      <c r="AJ159" s="11"/>
      <c r="AK159" s="11"/>
      <c r="AL159" s="11"/>
      <c r="AM159" s="11"/>
      <c r="AN159" s="11">
        <v>1550000</v>
      </c>
      <c r="AO159" s="13"/>
      <c r="AP159" s="11"/>
      <c r="AQ159" s="11"/>
      <c r="AR159" s="14"/>
    </row>
    <row r="160" spans="1:44" ht="36.75" customHeight="1">
      <c r="A160" s="9" t="s">
        <v>131</v>
      </c>
      <c r="B160" s="10" t="s">
        <v>132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20"/>
      <c r="R160" s="10"/>
      <c r="S160" s="10"/>
      <c r="T160" s="22">
        <f>SUM(T161)</f>
        <v>4000</v>
      </c>
      <c r="U160" s="11"/>
      <c r="V160" s="11"/>
      <c r="W160" s="11"/>
      <c r="X160" s="11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1">
        <v>50000</v>
      </c>
      <c r="AJ160" s="11"/>
      <c r="AK160" s="11"/>
      <c r="AL160" s="11"/>
      <c r="AM160" s="11"/>
      <c r="AN160" s="11"/>
      <c r="AO160" s="13"/>
      <c r="AP160" s="11"/>
      <c r="AQ160" s="11"/>
      <c r="AR160" s="14"/>
    </row>
    <row r="161" spans="1:44" ht="34.15" customHeight="1">
      <c r="A161" s="9" t="s">
        <v>133</v>
      </c>
      <c r="B161" s="10" t="s">
        <v>134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20"/>
      <c r="R161" s="10"/>
      <c r="S161" s="10"/>
      <c r="T161" s="11">
        <f>SUM(T162)</f>
        <v>4000</v>
      </c>
      <c r="U161" s="11"/>
      <c r="V161" s="11"/>
      <c r="W161" s="11"/>
      <c r="X161" s="11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1">
        <v>50000</v>
      </c>
      <c r="AJ161" s="11"/>
      <c r="AK161" s="11"/>
      <c r="AL161" s="11"/>
      <c r="AM161" s="11"/>
      <c r="AN161" s="11"/>
      <c r="AO161" s="13"/>
      <c r="AP161" s="11"/>
      <c r="AQ161" s="11"/>
      <c r="AR161" s="14"/>
    </row>
    <row r="162" spans="1:44" ht="34.15" customHeight="1">
      <c r="A162" s="9" t="s">
        <v>135</v>
      </c>
      <c r="B162" s="10" t="s">
        <v>136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20"/>
      <c r="R162" s="10"/>
      <c r="S162" s="10"/>
      <c r="T162" s="11">
        <f>SUM(T163)</f>
        <v>4000</v>
      </c>
      <c r="U162" s="11"/>
      <c r="V162" s="11"/>
      <c r="W162" s="11"/>
      <c r="X162" s="11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1">
        <v>50000</v>
      </c>
      <c r="AJ162" s="11"/>
      <c r="AK162" s="11"/>
      <c r="AL162" s="11"/>
      <c r="AM162" s="11"/>
      <c r="AN162" s="11"/>
      <c r="AO162" s="13"/>
      <c r="AP162" s="11"/>
      <c r="AQ162" s="11"/>
      <c r="AR162" s="14"/>
    </row>
    <row r="163" spans="1:44" ht="34.15" customHeight="1">
      <c r="A163" s="16" t="s">
        <v>29</v>
      </c>
      <c r="B163" s="17" t="s">
        <v>136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8" t="s">
        <v>30</v>
      </c>
      <c r="R163" s="17"/>
      <c r="S163" s="17"/>
      <c r="T163" s="19">
        <v>4000</v>
      </c>
      <c r="U163" s="11"/>
      <c r="V163" s="11"/>
      <c r="W163" s="11"/>
      <c r="X163" s="11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1">
        <v>50000</v>
      </c>
      <c r="AJ163" s="11"/>
      <c r="AK163" s="11"/>
      <c r="AL163" s="11"/>
      <c r="AM163" s="11"/>
      <c r="AN163" s="11"/>
      <c r="AO163" s="13"/>
      <c r="AP163" s="11"/>
      <c r="AQ163" s="11"/>
      <c r="AR163" s="14"/>
    </row>
    <row r="164" spans="1:44" ht="51.4" customHeight="1">
      <c r="A164" s="16" t="s">
        <v>137</v>
      </c>
      <c r="B164" s="17" t="s">
        <v>136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8" t="s">
        <v>30</v>
      </c>
      <c r="R164" s="17" t="s">
        <v>51</v>
      </c>
      <c r="S164" s="17" t="s">
        <v>33</v>
      </c>
      <c r="T164" s="19">
        <v>4000</v>
      </c>
      <c r="U164" s="11"/>
      <c r="V164" s="11"/>
      <c r="W164" s="11"/>
      <c r="X164" s="11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1"/>
      <c r="AJ164" s="11"/>
      <c r="AK164" s="11"/>
      <c r="AL164" s="11"/>
      <c r="AM164" s="11"/>
      <c r="AN164" s="11"/>
      <c r="AO164" s="13"/>
      <c r="AP164" s="11"/>
      <c r="AQ164" s="11"/>
      <c r="AR164" s="14"/>
    </row>
    <row r="165" spans="1:44" ht="34.15" customHeight="1">
      <c r="A165" s="16" t="s">
        <v>138</v>
      </c>
      <c r="B165" s="17" t="s">
        <v>136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8" t="s">
        <v>30</v>
      </c>
      <c r="R165" s="17" t="s">
        <v>51</v>
      </c>
      <c r="S165" s="17" t="s">
        <v>139</v>
      </c>
      <c r="T165" s="19">
        <v>4000</v>
      </c>
      <c r="U165" s="11"/>
      <c r="V165" s="11"/>
      <c r="W165" s="11"/>
      <c r="X165" s="11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1"/>
      <c r="AJ165" s="11"/>
      <c r="AK165" s="11"/>
      <c r="AL165" s="11"/>
      <c r="AM165" s="11"/>
      <c r="AN165" s="11"/>
      <c r="AO165" s="13"/>
      <c r="AP165" s="11"/>
      <c r="AQ165" s="11"/>
      <c r="AR165" s="14"/>
    </row>
    <row r="166" spans="1:44" ht="24" customHeight="1">
      <c r="A166" s="9" t="s">
        <v>140</v>
      </c>
      <c r="B166" s="10" t="s">
        <v>141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20"/>
      <c r="R166" s="10"/>
      <c r="S166" s="10"/>
      <c r="T166" s="24">
        <v>244101</v>
      </c>
      <c r="U166" s="11"/>
      <c r="V166" s="11"/>
      <c r="W166" s="11"/>
      <c r="X166" s="11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1"/>
      <c r="AJ166" s="11"/>
      <c r="AK166" s="11"/>
      <c r="AL166" s="11"/>
      <c r="AM166" s="11"/>
      <c r="AN166" s="11"/>
      <c r="AO166" s="13"/>
      <c r="AP166" s="11"/>
      <c r="AQ166" s="11"/>
      <c r="AR166" s="14"/>
    </row>
    <row r="167" spans="1:44" ht="22.5" customHeight="1">
      <c r="A167" s="9" t="s">
        <v>133</v>
      </c>
      <c r="B167" s="10" t="s">
        <v>142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20"/>
      <c r="R167" s="10"/>
      <c r="S167" s="10"/>
      <c r="T167" s="21">
        <v>244101</v>
      </c>
      <c r="U167" s="11"/>
      <c r="V167" s="11"/>
      <c r="W167" s="11"/>
      <c r="X167" s="11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1"/>
      <c r="AJ167" s="11"/>
      <c r="AK167" s="11"/>
      <c r="AL167" s="11"/>
      <c r="AM167" s="11"/>
      <c r="AN167" s="11"/>
      <c r="AO167" s="13"/>
      <c r="AP167" s="11"/>
      <c r="AQ167" s="11"/>
      <c r="AR167" s="14"/>
    </row>
    <row r="168" spans="1:44" ht="34.15" customHeight="1">
      <c r="A168" s="9" t="s">
        <v>143</v>
      </c>
      <c r="B168" s="10" t="s">
        <v>144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20"/>
      <c r="R168" s="10"/>
      <c r="S168" s="10"/>
      <c r="T168" s="21">
        <v>244101</v>
      </c>
      <c r="U168" s="11">
        <v>300100</v>
      </c>
      <c r="V168" s="11">
        <v>3520</v>
      </c>
      <c r="W168" s="11"/>
      <c r="X168" s="11">
        <v>1312403</v>
      </c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1">
        <v>16477668</v>
      </c>
      <c r="AJ168" s="11">
        <v>271600</v>
      </c>
      <c r="AK168" s="11">
        <v>3520</v>
      </c>
      <c r="AL168" s="11"/>
      <c r="AM168" s="11">
        <v>1330718</v>
      </c>
      <c r="AN168" s="11">
        <v>16602560</v>
      </c>
      <c r="AO168" s="13">
        <v>285800</v>
      </c>
      <c r="AP168" s="11">
        <v>3520</v>
      </c>
      <c r="AQ168" s="11"/>
      <c r="AR168" s="14">
        <v>1381410</v>
      </c>
    </row>
    <row r="169" spans="1:44" ht="34.15" customHeight="1">
      <c r="A169" s="16" t="s">
        <v>29</v>
      </c>
      <c r="B169" s="17" t="s">
        <v>144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8" t="s">
        <v>30</v>
      </c>
      <c r="R169" s="17"/>
      <c r="S169" s="17"/>
      <c r="T169" s="19">
        <v>244101</v>
      </c>
      <c r="U169" s="11"/>
      <c r="V169" s="11"/>
      <c r="W169" s="11"/>
      <c r="X169" s="11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1">
        <v>1682000</v>
      </c>
      <c r="AJ169" s="11"/>
      <c r="AK169" s="11"/>
      <c r="AL169" s="11"/>
      <c r="AM169" s="11"/>
      <c r="AN169" s="11">
        <v>1682000</v>
      </c>
      <c r="AO169" s="13"/>
      <c r="AP169" s="11"/>
      <c r="AQ169" s="11"/>
      <c r="AR169" s="14"/>
    </row>
    <row r="170" spans="1:44" ht="34.15" customHeight="1">
      <c r="A170" s="16" t="s">
        <v>137</v>
      </c>
      <c r="B170" s="17" t="s">
        <v>144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8" t="s">
        <v>30</v>
      </c>
      <c r="R170" s="17" t="s">
        <v>51</v>
      </c>
      <c r="S170" s="17" t="s">
        <v>33</v>
      </c>
      <c r="T170" s="19">
        <v>244101</v>
      </c>
      <c r="U170" s="11"/>
      <c r="V170" s="11"/>
      <c r="W170" s="11"/>
      <c r="X170" s="11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1">
        <v>1682000</v>
      </c>
      <c r="AJ170" s="11"/>
      <c r="AK170" s="11"/>
      <c r="AL170" s="11"/>
      <c r="AM170" s="11"/>
      <c r="AN170" s="11">
        <v>1682000</v>
      </c>
      <c r="AO170" s="13"/>
      <c r="AP170" s="11"/>
      <c r="AQ170" s="11"/>
      <c r="AR170" s="14"/>
    </row>
    <row r="171" spans="1:44" ht="68.45" customHeight="1">
      <c r="A171" s="16" t="s">
        <v>138</v>
      </c>
      <c r="B171" s="17" t="s">
        <v>144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8" t="s">
        <v>30</v>
      </c>
      <c r="R171" s="17" t="s">
        <v>51</v>
      </c>
      <c r="S171" s="17" t="s">
        <v>139</v>
      </c>
      <c r="T171" s="19">
        <v>244101</v>
      </c>
      <c r="U171" s="11"/>
      <c r="V171" s="11"/>
      <c r="W171" s="11"/>
      <c r="X171" s="11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1">
        <v>1682000</v>
      </c>
      <c r="AJ171" s="11"/>
      <c r="AK171" s="11"/>
      <c r="AL171" s="11"/>
      <c r="AM171" s="11"/>
      <c r="AN171" s="11">
        <v>1682000</v>
      </c>
      <c r="AO171" s="13"/>
      <c r="AP171" s="11"/>
      <c r="AQ171" s="11"/>
      <c r="AR171" s="14"/>
    </row>
    <row r="172" spans="1:44" ht="34.15" customHeight="1">
      <c r="A172" s="9" t="s">
        <v>145</v>
      </c>
      <c r="B172" s="10" t="s">
        <v>146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20"/>
      <c r="R172" s="10"/>
      <c r="S172" s="10"/>
      <c r="T172" s="22">
        <f>T173</f>
        <v>275051.01</v>
      </c>
      <c r="U172" s="11"/>
      <c r="V172" s="11"/>
      <c r="W172" s="11"/>
      <c r="X172" s="11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1">
        <v>1682000</v>
      </c>
      <c r="AJ172" s="11"/>
      <c r="AK172" s="11"/>
      <c r="AL172" s="11"/>
      <c r="AM172" s="11"/>
      <c r="AN172" s="11">
        <v>1682000</v>
      </c>
      <c r="AO172" s="13"/>
      <c r="AP172" s="11"/>
      <c r="AQ172" s="11"/>
      <c r="AR172" s="14"/>
    </row>
    <row r="173" spans="1:44" ht="34.15" customHeight="1">
      <c r="A173" s="9" t="s">
        <v>147</v>
      </c>
      <c r="B173" s="10" t="s">
        <v>148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20"/>
      <c r="R173" s="10"/>
      <c r="S173" s="10"/>
      <c r="T173" s="11">
        <f>T174+T178+T182</f>
        <v>275051.01</v>
      </c>
      <c r="U173" s="11"/>
      <c r="V173" s="11"/>
      <c r="W173" s="11"/>
      <c r="X173" s="11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1">
        <v>1682000</v>
      </c>
      <c r="AJ173" s="11"/>
      <c r="AK173" s="11"/>
      <c r="AL173" s="11"/>
      <c r="AM173" s="11"/>
      <c r="AN173" s="11">
        <v>1682000</v>
      </c>
      <c r="AO173" s="13"/>
      <c r="AP173" s="11"/>
      <c r="AQ173" s="11"/>
      <c r="AR173" s="14"/>
    </row>
    <row r="174" spans="1:44" ht="34.15" customHeight="1">
      <c r="A174" s="9" t="s">
        <v>149</v>
      </c>
      <c r="B174" s="10" t="s">
        <v>150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20"/>
      <c r="R174" s="10"/>
      <c r="S174" s="10"/>
      <c r="T174" s="11">
        <v>165000</v>
      </c>
      <c r="U174" s="11">
        <v>300100</v>
      </c>
      <c r="V174" s="11">
        <v>3520</v>
      </c>
      <c r="W174" s="11"/>
      <c r="X174" s="11">
        <v>1281691</v>
      </c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1">
        <v>14790668</v>
      </c>
      <c r="AJ174" s="11">
        <v>271600</v>
      </c>
      <c r="AK174" s="11">
        <v>3520</v>
      </c>
      <c r="AL174" s="11"/>
      <c r="AM174" s="11">
        <v>1330718</v>
      </c>
      <c r="AN174" s="11">
        <v>14915560</v>
      </c>
      <c r="AO174" s="13">
        <v>285800</v>
      </c>
      <c r="AP174" s="11">
        <v>3520</v>
      </c>
      <c r="AQ174" s="11"/>
      <c r="AR174" s="14">
        <v>1381410</v>
      </c>
    </row>
    <row r="175" spans="1:44" ht="68.45" customHeight="1">
      <c r="A175" s="16" t="s">
        <v>29</v>
      </c>
      <c r="B175" s="17" t="s">
        <v>150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8" t="s">
        <v>30</v>
      </c>
      <c r="R175" s="17"/>
      <c r="S175" s="17"/>
      <c r="T175" s="19">
        <v>165000</v>
      </c>
      <c r="U175" s="11"/>
      <c r="V175" s="11"/>
      <c r="W175" s="11"/>
      <c r="X175" s="11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1">
        <v>2000000</v>
      </c>
      <c r="AJ175" s="11"/>
      <c r="AK175" s="11"/>
      <c r="AL175" s="11"/>
      <c r="AM175" s="11"/>
      <c r="AN175" s="11">
        <v>2000000</v>
      </c>
      <c r="AO175" s="13"/>
      <c r="AP175" s="11"/>
      <c r="AQ175" s="11"/>
      <c r="AR175" s="14"/>
    </row>
    <row r="176" spans="1:44" ht="34.15" customHeight="1">
      <c r="A176" s="16" t="s">
        <v>31</v>
      </c>
      <c r="B176" s="17" t="s">
        <v>150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8" t="s">
        <v>30</v>
      </c>
      <c r="R176" s="17" t="s">
        <v>32</v>
      </c>
      <c r="S176" s="17" t="s">
        <v>33</v>
      </c>
      <c r="T176" s="19">
        <v>165000</v>
      </c>
      <c r="U176" s="11"/>
      <c r="V176" s="11"/>
      <c r="W176" s="11"/>
      <c r="X176" s="11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1">
        <v>2000000</v>
      </c>
      <c r="AJ176" s="11"/>
      <c r="AK176" s="11"/>
      <c r="AL176" s="11"/>
      <c r="AM176" s="11"/>
      <c r="AN176" s="11">
        <v>2000000</v>
      </c>
      <c r="AO176" s="13"/>
      <c r="AP176" s="11"/>
      <c r="AQ176" s="11"/>
      <c r="AR176" s="14"/>
    </row>
    <row r="177" spans="1:44" ht="24" customHeight="1">
      <c r="A177" s="16" t="s">
        <v>151</v>
      </c>
      <c r="B177" s="17" t="s">
        <v>150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8" t="s">
        <v>30</v>
      </c>
      <c r="R177" s="17" t="s">
        <v>32</v>
      </c>
      <c r="S177" s="17" t="s">
        <v>152</v>
      </c>
      <c r="T177" s="19">
        <v>165000</v>
      </c>
      <c r="U177" s="11"/>
      <c r="V177" s="11"/>
      <c r="W177" s="11"/>
      <c r="X177" s="11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1">
        <v>2000000</v>
      </c>
      <c r="AJ177" s="11"/>
      <c r="AK177" s="11"/>
      <c r="AL177" s="11"/>
      <c r="AM177" s="11"/>
      <c r="AN177" s="11">
        <v>2000000</v>
      </c>
      <c r="AO177" s="13"/>
      <c r="AP177" s="11"/>
      <c r="AQ177" s="11"/>
      <c r="AR177" s="14"/>
    </row>
    <row r="178" spans="1:44" ht="34.15" customHeight="1">
      <c r="A178" s="9" t="s">
        <v>233</v>
      </c>
      <c r="B178" s="10" t="s">
        <v>234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20"/>
      <c r="R178" s="10"/>
      <c r="S178" s="10"/>
      <c r="T178" s="11">
        <v>0</v>
      </c>
      <c r="U178" s="11"/>
      <c r="V178" s="11"/>
      <c r="W178" s="11"/>
      <c r="X178" s="11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1">
        <v>2000000</v>
      </c>
      <c r="AJ178" s="11"/>
      <c r="AK178" s="11"/>
      <c r="AL178" s="11"/>
      <c r="AM178" s="11"/>
      <c r="AN178" s="11">
        <v>2000000</v>
      </c>
      <c r="AO178" s="13"/>
      <c r="AP178" s="11"/>
      <c r="AQ178" s="11"/>
      <c r="AR178" s="14"/>
    </row>
    <row r="179" spans="1:44" ht="34.15" customHeight="1">
      <c r="A179" s="16" t="s">
        <v>29</v>
      </c>
      <c r="B179" s="17" t="s">
        <v>234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8" t="s">
        <v>30</v>
      </c>
      <c r="R179" s="17"/>
      <c r="S179" s="17"/>
      <c r="T179" s="19">
        <v>0</v>
      </c>
      <c r="U179" s="11"/>
      <c r="V179" s="11"/>
      <c r="W179" s="11"/>
      <c r="X179" s="11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1">
        <v>8604368</v>
      </c>
      <c r="AJ179" s="11"/>
      <c r="AK179" s="11"/>
      <c r="AL179" s="11"/>
      <c r="AM179" s="11"/>
      <c r="AN179" s="11">
        <v>8604368</v>
      </c>
      <c r="AO179" s="13"/>
      <c r="AP179" s="11"/>
      <c r="AQ179" s="11"/>
      <c r="AR179" s="14"/>
    </row>
    <row r="180" spans="1:44" ht="68.45" customHeight="1">
      <c r="A180" s="16" t="s">
        <v>31</v>
      </c>
      <c r="B180" s="17" t="s">
        <v>234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8" t="s">
        <v>30</v>
      </c>
      <c r="R180" s="17" t="s">
        <v>32</v>
      </c>
      <c r="S180" s="17" t="s">
        <v>33</v>
      </c>
      <c r="T180" s="19">
        <v>0</v>
      </c>
      <c r="U180" s="11"/>
      <c r="V180" s="11"/>
      <c r="W180" s="11"/>
      <c r="X180" s="11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1">
        <v>8604368</v>
      </c>
      <c r="AJ180" s="11"/>
      <c r="AK180" s="11"/>
      <c r="AL180" s="11"/>
      <c r="AM180" s="11"/>
      <c r="AN180" s="11">
        <v>8604368</v>
      </c>
      <c r="AO180" s="13"/>
      <c r="AP180" s="11"/>
      <c r="AQ180" s="11"/>
      <c r="AR180" s="14"/>
    </row>
    <row r="181" spans="1:44" ht="34.15" customHeight="1">
      <c r="A181" s="16" t="s">
        <v>151</v>
      </c>
      <c r="B181" s="17" t="s">
        <v>234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8" t="s">
        <v>30</v>
      </c>
      <c r="R181" s="17" t="s">
        <v>32</v>
      </c>
      <c r="S181" s="17" t="s">
        <v>152</v>
      </c>
      <c r="T181" s="19">
        <v>0</v>
      </c>
      <c r="U181" s="11"/>
      <c r="V181" s="11"/>
      <c r="W181" s="11"/>
      <c r="X181" s="11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1">
        <v>8604368</v>
      </c>
      <c r="AJ181" s="11"/>
      <c r="AK181" s="11"/>
      <c r="AL181" s="11"/>
      <c r="AM181" s="11"/>
      <c r="AN181" s="11">
        <v>8604368</v>
      </c>
      <c r="AO181" s="13"/>
      <c r="AP181" s="11"/>
      <c r="AQ181" s="11"/>
      <c r="AR181" s="14"/>
    </row>
    <row r="182" spans="1:44" ht="51.4" customHeight="1">
      <c r="A182" s="9" t="s">
        <v>235</v>
      </c>
      <c r="B182" s="10" t="s">
        <v>153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20"/>
      <c r="R182" s="10"/>
      <c r="S182" s="10"/>
      <c r="T182" s="21">
        <v>110051.01</v>
      </c>
      <c r="U182" s="11"/>
      <c r="V182" s="11"/>
      <c r="W182" s="11"/>
      <c r="X182" s="11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1">
        <v>8604368</v>
      </c>
      <c r="AJ182" s="11"/>
      <c r="AK182" s="11"/>
      <c r="AL182" s="11"/>
      <c r="AM182" s="11"/>
      <c r="AN182" s="11">
        <v>8604368</v>
      </c>
      <c r="AO182" s="13"/>
      <c r="AP182" s="11"/>
      <c r="AQ182" s="11"/>
      <c r="AR182" s="14"/>
    </row>
    <row r="183" spans="1:44" ht="34.15" customHeight="1">
      <c r="A183" s="16" t="s">
        <v>29</v>
      </c>
      <c r="B183" s="17" t="s">
        <v>153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8" t="s">
        <v>30</v>
      </c>
      <c r="R183" s="17"/>
      <c r="S183" s="17"/>
      <c r="T183" s="19">
        <v>110051.01</v>
      </c>
      <c r="U183" s="11"/>
      <c r="V183" s="11"/>
      <c r="W183" s="11"/>
      <c r="X183" s="11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1">
        <v>2560462</v>
      </c>
      <c r="AJ183" s="11"/>
      <c r="AK183" s="11"/>
      <c r="AL183" s="11"/>
      <c r="AM183" s="11"/>
      <c r="AN183" s="11">
        <v>2620462</v>
      </c>
      <c r="AO183" s="13"/>
      <c r="AP183" s="11"/>
      <c r="AQ183" s="11"/>
      <c r="AR183" s="14"/>
    </row>
    <row r="184" spans="1:44" ht="68.45" customHeight="1">
      <c r="A184" s="16" t="s">
        <v>31</v>
      </c>
      <c r="B184" s="17" t="s">
        <v>153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8" t="s">
        <v>30</v>
      </c>
      <c r="R184" s="17" t="s">
        <v>32</v>
      </c>
      <c r="S184" s="17" t="s">
        <v>33</v>
      </c>
      <c r="T184" s="19">
        <v>110051.01</v>
      </c>
      <c r="U184" s="11"/>
      <c r="V184" s="11"/>
      <c r="W184" s="11"/>
      <c r="X184" s="11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1">
        <v>859350</v>
      </c>
      <c r="AJ184" s="11"/>
      <c r="AK184" s="11"/>
      <c r="AL184" s="11"/>
      <c r="AM184" s="11"/>
      <c r="AN184" s="11">
        <v>859350</v>
      </c>
      <c r="AO184" s="13"/>
      <c r="AP184" s="11"/>
      <c r="AQ184" s="11"/>
      <c r="AR184" s="14"/>
    </row>
    <row r="185" spans="1:44" ht="34.15" customHeight="1">
      <c r="A185" s="16" t="s">
        <v>151</v>
      </c>
      <c r="B185" s="17" t="s">
        <v>153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8" t="s">
        <v>30</v>
      </c>
      <c r="R185" s="17" t="s">
        <v>32</v>
      </c>
      <c r="S185" s="17" t="s">
        <v>152</v>
      </c>
      <c r="T185" s="19">
        <v>110051.01</v>
      </c>
      <c r="U185" s="11"/>
      <c r="V185" s="11"/>
      <c r="W185" s="11"/>
      <c r="X185" s="11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1">
        <v>859350</v>
      </c>
      <c r="AJ185" s="11"/>
      <c r="AK185" s="11"/>
      <c r="AL185" s="11"/>
      <c r="AM185" s="11"/>
      <c r="AN185" s="11">
        <v>859350</v>
      </c>
      <c r="AO185" s="13"/>
      <c r="AP185" s="11"/>
      <c r="AQ185" s="11"/>
      <c r="AR185" s="14"/>
    </row>
    <row r="186" spans="1:44" ht="51.4" customHeight="1">
      <c r="A186" s="9" t="s">
        <v>154</v>
      </c>
      <c r="B186" s="10" t="s">
        <v>155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20"/>
      <c r="R186" s="10"/>
      <c r="S186" s="10"/>
      <c r="T186" s="22">
        <f>T187+T192+T242</f>
        <v>6930332.5799999991</v>
      </c>
      <c r="U186" s="11"/>
      <c r="V186" s="11"/>
      <c r="W186" s="11"/>
      <c r="X186" s="11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1">
        <v>859350</v>
      </c>
      <c r="AJ186" s="11"/>
      <c r="AK186" s="11"/>
      <c r="AL186" s="11"/>
      <c r="AM186" s="11"/>
      <c r="AN186" s="11">
        <v>859350</v>
      </c>
      <c r="AO186" s="13"/>
      <c r="AP186" s="11"/>
      <c r="AQ186" s="11"/>
      <c r="AR186" s="14"/>
    </row>
    <row r="187" spans="1:44" ht="34.15" customHeight="1">
      <c r="A187" s="9" t="s">
        <v>156</v>
      </c>
      <c r="B187" s="10" t="s">
        <v>157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20"/>
      <c r="R187" s="10"/>
      <c r="S187" s="10"/>
      <c r="T187" s="21">
        <v>704065.71</v>
      </c>
      <c r="U187" s="11"/>
      <c r="V187" s="11"/>
      <c r="W187" s="11"/>
      <c r="X187" s="11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1">
        <v>1636712</v>
      </c>
      <c r="AJ187" s="11"/>
      <c r="AK187" s="11"/>
      <c r="AL187" s="11"/>
      <c r="AM187" s="11"/>
      <c r="AN187" s="11">
        <v>1696712</v>
      </c>
      <c r="AO187" s="13"/>
      <c r="AP187" s="11"/>
      <c r="AQ187" s="11"/>
      <c r="AR187" s="14"/>
    </row>
    <row r="188" spans="1:44" ht="34.15" customHeight="1">
      <c r="A188" s="9" t="s">
        <v>158</v>
      </c>
      <c r="B188" s="10" t="s">
        <v>159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20"/>
      <c r="R188" s="10"/>
      <c r="S188" s="10"/>
      <c r="T188" s="21">
        <v>704065.71</v>
      </c>
      <c r="U188" s="11"/>
      <c r="V188" s="11"/>
      <c r="W188" s="11"/>
      <c r="X188" s="11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1">
        <v>1636712</v>
      </c>
      <c r="AJ188" s="11"/>
      <c r="AK188" s="11"/>
      <c r="AL188" s="11"/>
      <c r="AM188" s="11"/>
      <c r="AN188" s="11">
        <v>1696712</v>
      </c>
      <c r="AO188" s="13"/>
      <c r="AP188" s="11"/>
      <c r="AQ188" s="11"/>
      <c r="AR188" s="14"/>
    </row>
    <row r="189" spans="1:44" ht="51.4" customHeight="1">
      <c r="A189" s="16" t="s">
        <v>112</v>
      </c>
      <c r="B189" s="17" t="s">
        <v>159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8" t="s">
        <v>113</v>
      </c>
      <c r="R189" s="17"/>
      <c r="S189" s="17"/>
      <c r="T189" s="19">
        <v>704065.71</v>
      </c>
      <c r="U189" s="11"/>
      <c r="V189" s="11"/>
      <c r="W189" s="11"/>
      <c r="X189" s="11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1">
        <v>1636712</v>
      </c>
      <c r="AJ189" s="11"/>
      <c r="AK189" s="11"/>
      <c r="AL189" s="11"/>
      <c r="AM189" s="11"/>
      <c r="AN189" s="11">
        <v>1696712</v>
      </c>
      <c r="AO189" s="13"/>
      <c r="AP189" s="11"/>
      <c r="AQ189" s="11"/>
      <c r="AR189" s="14"/>
    </row>
    <row r="190" spans="1:44" ht="34.15" customHeight="1">
      <c r="A190" s="16" t="s">
        <v>137</v>
      </c>
      <c r="B190" s="17" t="s">
        <v>159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8" t="s">
        <v>113</v>
      </c>
      <c r="R190" s="17" t="s">
        <v>51</v>
      </c>
      <c r="S190" s="17" t="s">
        <v>33</v>
      </c>
      <c r="T190" s="19">
        <v>704065.71</v>
      </c>
      <c r="U190" s="11"/>
      <c r="V190" s="11"/>
      <c r="W190" s="11"/>
      <c r="X190" s="11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1">
        <v>64400</v>
      </c>
      <c r="AJ190" s="11"/>
      <c r="AK190" s="11"/>
      <c r="AL190" s="11"/>
      <c r="AM190" s="11"/>
      <c r="AN190" s="11">
        <v>64400</v>
      </c>
      <c r="AO190" s="13"/>
      <c r="AP190" s="11"/>
      <c r="AQ190" s="11"/>
      <c r="AR190" s="14"/>
    </row>
    <row r="191" spans="1:44" ht="34.15" customHeight="1">
      <c r="A191" s="16" t="s">
        <v>160</v>
      </c>
      <c r="B191" s="17" t="s">
        <v>159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8" t="s">
        <v>113</v>
      </c>
      <c r="R191" s="17" t="s">
        <v>51</v>
      </c>
      <c r="S191" s="17" t="s">
        <v>57</v>
      </c>
      <c r="T191" s="19">
        <v>704065.71</v>
      </c>
      <c r="U191" s="11"/>
      <c r="V191" s="11"/>
      <c r="W191" s="11"/>
      <c r="X191" s="11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1">
        <v>64400</v>
      </c>
      <c r="AJ191" s="11"/>
      <c r="AK191" s="11"/>
      <c r="AL191" s="11"/>
      <c r="AM191" s="11"/>
      <c r="AN191" s="11">
        <v>64400</v>
      </c>
      <c r="AO191" s="13"/>
      <c r="AP191" s="11"/>
      <c r="AQ191" s="11"/>
      <c r="AR191" s="14"/>
    </row>
    <row r="192" spans="1:44" ht="51.4" customHeight="1">
      <c r="A192" s="9" t="s">
        <v>133</v>
      </c>
      <c r="B192" s="10" t="s">
        <v>161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20"/>
      <c r="R192" s="10"/>
      <c r="S192" s="10"/>
      <c r="T192" s="42">
        <f>T193+T197+T201+T211+T215+T219+T223+T227+T231+T238</f>
        <v>6209931.1499999994</v>
      </c>
      <c r="U192" s="11"/>
      <c r="V192" s="11"/>
      <c r="W192" s="11"/>
      <c r="X192" s="11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1">
        <v>64400</v>
      </c>
      <c r="AJ192" s="11"/>
      <c r="AK192" s="11"/>
      <c r="AL192" s="11"/>
      <c r="AM192" s="11"/>
      <c r="AN192" s="11">
        <v>64400</v>
      </c>
      <c r="AO192" s="13"/>
      <c r="AP192" s="11"/>
      <c r="AQ192" s="11"/>
      <c r="AR192" s="14"/>
    </row>
    <row r="193" spans="1:44" ht="59.25" customHeight="1">
      <c r="A193" s="9" t="s">
        <v>162</v>
      </c>
      <c r="B193" s="10" t="s">
        <v>163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20"/>
      <c r="R193" s="10"/>
      <c r="S193" s="10"/>
      <c r="T193" s="11">
        <f>SUM(T194)</f>
        <v>1010292</v>
      </c>
      <c r="U193" s="11"/>
      <c r="V193" s="11"/>
      <c r="W193" s="11"/>
      <c r="X193" s="11">
        <v>159501</v>
      </c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1">
        <v>165330</v>
      </c>
      <c r="AJ193" s="11"/>
      <c r="AK193" s="11"/>
      <c r="AL193" s="11"/>
      <c r="AM193" s="11">
        <v>165330</v>
      </c>
      <c r="AN193" s="11">
        <v>171392</v>
      </c>
      <c r="AO193" s="13"/>
      <c r="AP193" s="11"/>
      <c r="AQ193" s="11"/>
      <c r="AR193" s="14">
        <v>171392</v>
      </c>
    </row>
    <row r="194" spans="1:44" ht="34.15" customHeight="1">
      <c r="A194" s="16" t="s">
        <v>164</v>
      </c>
      <c r="B194" s="17" t="s">
        <v>163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8" t="s">
        <v>165</v>
      </c>
      <c r="R194" s="17"/>
      <c r="S194" s="17"/>
      <c r="T194" s="19">
        <v>1010292</v>
      </c>
      <c r="U194" s="11"/>
      <c r="V194" s="11"/>
      <c r="W194" s="11"/>
      <c r="X194" s="11">
        <v>159501</v>
      </c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1">
        <v>165330</v>
      </c>
      <c r="AJ194" s="11"/>
      <c r="AK194" s="11"/>
      <c r="AL194" s="11"/>
      <c r="AM194" s="11">
        <v>165330</v>
      </c>
      <c r="AN194" s="11">
        <v>171392</v>
      </c>
      <c r="AO194" s="13"/>
      <c r="AP194" s="11"/>
      <c r="AQ194" s="11"/>
      <c r="AR194" s="14">
        <v>171392</v>
      </c>
    </row>
    <row r="195" spans="1:44" ht="34.15" customHeight="1">
      <c r="A195" s="16" t="s">
        <v>166</v>
      </c>
      <c r="B195" s="17" t="s">
        <v>163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8" t="s">
        <v>165</v>
      </c>
      <c r="R195" s="17" t="s">
        <v>167</v>
      </c>
      <c r="S195" s="17" t="s">
        <v>33</v>
      </c>
      <c r="T195" s="19">
        <v>1010292</v>
      </c>
      <c r="U195" s="11"/>
      <c r="V195" s="11"/>
      <c r="W195" s="11"/>
      <c r="X195" s="11">
        <v>159501</v>
      </c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1">
        <v>165330</v>
      </c>
      <c r="AJ195" s="11"/>
      <c r="AK195" s="11"/>
      <c r="AL195" s="11"/>
      <c r="AM195" s="11">
        <v>165330</v>
      </c>
      <c r="AN195" s="11">
        <v>171392</v>
      </c>
      <c r="AO195" s="13"/>
      <c r="AP195" s="11"/>
      <c r="AQ195" s="11"/>
      <c r="AR195" s="14">
        <v>171392</v>
      </c>
    </row>
    <row r="196" spans="1:44" ht="34.15" customHeight="1">
      <c r="A196" s="16" t="s">
        <v>168</v>
      </c>
      <c r="B196" s="17" t="s">
        <v>163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8" t="s">
        <v>165</v>
      </c>
      <c r="R196" s="17" t="s">
        <v>167</v>
      </c>
      <c r="S196" s="17" t="s">
        <v>51</v>
      </c>
      <c r="T196" s="19">
        <v>1010292</v>
      </c>
      <c r="U196" s="11"/>
      <c r="V196" s="11"/>
      <c r="W196" s="11"/>
      <c r="X196" s="11">
        <v>159501</v>
      </c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1">
        <v>165330</v>
      </c>
      <c r="AJ196" s="11"/>
      <c r="AK196" s="11"/>
      <c r="AL196" s="11"/>
      <c r="AM196" s="11">
        <v>165330</v>
      </c>
      <c r="AN196" s="11">
        <v>171392</v>
      </c>
      <c r="AO196" s="13"/>
      <c r="AP196" s="11"/>
      <c r="AQ196" s="11"/>
      <c r="AR196" s="14">
        <v>171392</v>
      </c>
    </row>
    <row r="197" spans="1:44" ht="70.5" customHeight="1">
      <c r="A197" s="9" t="s">
        <v>169</v>
      </c>
      <c r="B197" s="10" t="s">
        <v>170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20"/>
      <c r="R197" s="10"/>
      <c r="S197" s="10"/>
      <c r="T197" s="21">
        <f>SUM(T198)</f>
        <v>3261209.63</v>
      </c>
      <c r="U197" s="11"/>
      <c r="V197" s="11"/>
      <c r="W197" s="11"/>
      <c r="X197" s="11">
        <v>639865</v>
      </c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1">
        <v>664558</v>
      </c>
      <c r="AJ197" s="11"/>
      <c r="AK197" s="11"/>
      <c r="AL197" s="11"/>
      <c r="AM197" s="11">
        <v>664558</v>
      </c>
      <c r="AN197" s="11">
        <v>690240</v>
      </c>
      <c r="AO197" s="13"/>
      <c r="AP197" s="11"/>
      <c r="AQ197" s="11"/>
      <c r="AR197" s="14">
        <v>690240</v>
      </c>
    </row>
    <row r="198" spans="1:44" ht="34.15" customHeight="1">
      <c r="A198" s="16" t="s">
        <v>112</v>
      </c>
      <c r="B198" s="17" t="s">
        <v>170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8" t="s">
        <v>113</v>
      </c>
      <c r="R198" s="17"/>
      <c r="S198" s="17"/>
      <c r="T198" s="19">
        <v>3261209.63</v>
      </c>
      <c r="U198" s="11"/>
      <c r="V198" s="11"/>
      <c r="W198" s="11"/>
      <c r="X198" s="11">
        <v>639865</v>
      </c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1">
        <v>664558</v>
      </c>
      <c r="AJ198" s="11"/>
      <c r="AK198" s="11"/>
      <c r="AL198" s="11"/>
      <c r="AM198" s="11">
        <v>664558</v>
      </c>
      <c r="AN198" s="11">
        <v>690240</v>
      </c>
      <c r="AO198" s="13"/>
      <c r="AP198" s="11"/>
      <c r="AQ198" s="11"/>
      <c r="AR198" s="14">
        <v>690240</v>
      </c>
    </row>
    <row r="199" spans="1:44" ht="34.15" customHeight="1">
      <c r="A199" s="16" t="s">
        <v>137</v>
      </c>
      <c r="B199" s="17" t="s">
        <v>170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8" t="s">
        <v>113</v>
      </c>
      <c r="R199" s="17" t="s">
        <v>51</v>
      </c>
      <c r="S199" s="17" t="s">
        <v>33</v>
      </c>
      <c r="T199" s="19">
        <v>3261209.63</v>
      </c>
      <c r="U199" s="11"/>
      <c r="V199" s="11"/>
      <c r="W199" s="11"/>
      <c r="X199" s="11">
        <v>639865</v>
      </c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1">
        <v>664558</v>
      </c>
      <c r="AJ199" s="11"/>
      <c r="AK199" s="11"/>
      <c r="AL199" s="11"/>
      <c r="AM199" s="11">
        <v>664558</v>
      </c>
      <c r="AN199" s="11">
        <v>690240</v>
      </c>
      <c r="AO199" s="13"/>
      <c r="AP199" s="11"/>
      <c r="AQ199" s="11"/>
      <c r="AR199" s="14">
        <v>690240</v>
      </c>
    </row>
    <row r="200" spans="1:44" ht="34.15" customHeight="1">
      <c r="A200" s="16" t="s">
        <v>171</v>
      </c>
      <c r="B200" s="17" t="s">
        <v>170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8" t="s">
        <v>113</v>
      </c>
      <c r="R200" s="17" t="s">
        <v>51</v>
      </c>
      <c r="S200" s="17" t="s">
        <v>32</v>
      </c>
      <c r="T200" s="19">
        <v>3261209.63</v>
      </c>
      <c r="U200" s="11"/>
      <c r="V200" s="11"/>
      <c r="W200" s="11"/>
      <c r="X200" s="11">
        <v>639865</v>
      </c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1">
        <v>664558</v>
      </c>
      <c r="AJ200" s="11"/>
      <c r="AK200" s="11"/>
      <c r="AL200" s="11"/>
      <c r="AM200" s="11">
        <v>664558</v>
      </c>
      <c r="AN200" s="11">
        <v>690240</v>
      </c>
      <c r="AO200" s="13"/>
      <c r="AP200" s="11"/>
      <c r="AQ200" s="11"/>
      <c r="AR200" s="14">
        <v>690240</v>
      </c>
    </row>
    <row r="201" spans="1:44" ht="68.45" customHeight="1">
      <c r="A201" s="9" t="s">
        <v>172</v>
      </c>
      <c r="B201" s="10" t="s">
        <v>173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20"/>
      <c r="R201" s="10"/>
      <c r="S201" s="10"/>
      <c r="T201" s="11">
        <f>T202+T205+T208</f>
        <v>1140558.79</v>
      </c>
      <c r="U201" s="11"/>
      <c r="V201" s="11"/>
      <c r="W201" s="11"/>
      <c r="X201" s="11">
        <v>353621</v>
      </c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1">
        <v>366965</v>
      </c>
      <c r="AJ201" s="11"/>
      <c r="AK201" s="11"/>
      <c r="AL201" s="11"/>
      <c r="AM201" s="11">
        <v>366965</v>
      </c>
      <c r="AN201" s="11">
        <v>380845</v>
      </c>
      <c r="AO201" s="13"/>
      <c r="AP201" s="11"/>
      <c r="AQ201" s="11"/>
      <c r="AR201" s="14">
        <v>380845</v>
      </c>
    </row>
    <row r="202" spans="1:44" ht="34.15" customHeight="1">
      <c r="A202" s="16" t="s">
        <v>112</v>
      </c>
      <c r="B202" s="17" t="s">
        <v>173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8" t="s">
        <v>113</v>
      </c>
      <c r="R202" s="17"/>
      <c r="S202" s="17"/>
      <c r="T202" s="19">
        <v>412552.76</v>
      </c>
      <c r="U202" s="11"/>
      <c r="V202" s="11"/>
      <c r="W202" s="11"/>
      <c r="X202" s="11">
        <v>353621</v>
      </c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1">
        <v>366965</v>
      </c>
      <c r="AJ202" s="11"/>
      <c r="AK202" s="11"/>
      <c r="AL202" s="11"/>
      <c r="AM202" s="11">
        <v>366965</v>
      </c>
      <c r="AN202" s="11">
        <v>380845</v>
      </c>
      <c r="AO202" s="13"/>
      <c r="AP202" s="11"/>
      <c r="AQ202" s="11"/>
      <c r="AR202" s="14">
        <v>380845</v>
      </c>
    </row>
    <row r="203" spans="1:44" ht="34.15" customHeight="1">
      <c r="A203" s="16" t="s">
        <v>137</v>
      </c>
      <c r="B203" s="17" t="s">
        <v>173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8" t="s">
        <v>113</v>
      </c>
      <c r="R203" s="17" t="s">
        <v>51</v>
      </c>
      <c r="S203" s="17" t="s">
        <v>33</v>
      </c>
      <c r="T203" s="19">
        <v>412552.76</v>
      </c>
      <c r="U203" s="11"/>
      <c r="V203" s="11"/>
      <c r="W203" s="11"/>
      <c r="X203" s="11">
        <v>353621</v>
      </c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1">
        <v>366965</v>
      </c>
      <c r="AJ203" s="11"/>
      <c r="AK203" s="11"/>
      <c r="AL203" s="11"/>
      <c r="AM203" s="11">
        <v>366965</v>
      </c>
      <c r="AN203" s="11">
        <v>380845</v>
      </c>
      <c r="AO203" s="13"/>
      <c r="AP203" s="11"/>
      <c r="AQ203" s="11"/>
      <c r="AR203" s="14">
        <v>380845</v>
      </c>
    </row>
    <row r="204" spans="1:44" ht="34.15" customHeight="1">
      <c r="A204" s="16" t="s">
        <v>171</v>
      </c>
      <c r="B204" s="17" t="s">
        <v>173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8" t="s">
        <v>113</v>
      </c>
      <c r="R204" s="17" t="s">
        <v>51</v>
      </c>
      <c r="S204" s="17" t="s">
        <v>32</v>
      </c>
      <c r="T204" s="19">
        <v>412552.76</v>
      </c>
      <c r="U204" s="11"/>
      <c r="V204" s="11"/>
      <c r="W204" s="11"/>
      <c r="X204" s="11">
        <v>353621</v>
      </c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1">
        <v>366965</v>
      </c>
      <c r="AJ204" s="11"/>
      <c r="AK204" s="11"/>
      <c r="AL204" s="11"/>
      <c r="AM204" s="11">
        <v>366965</v>
      </c>
      <c r="AN204" s="11">
        <v>380845</v>
      </c>
      <c r="AO204" s="13"/>
      <c r="AP204" s="11"/>
      <c r="AQ204" s="11"/>
      <c r="AR204" s="14">
        <v>380845</v>
      </c>
    </row>
    <row r="205" spans="1:44" ht="68.45" customHeight="1">
      <c r="A205" s="16" t="s">
        <v>29</v>
      </c>
      <c r="B205" s="17" t="s">
        <v>173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8" t="s">
        <v>30</v>
      </c>
      <c r="R205" s="17"/>
      <c r="S205" s="17"/>
      <c r="T205" s="19">
        <v>726733.02</v>
      </c>
      <c r="U205" s="11"/>
      <c r="V205" s="11"/>
      <c r="W205" s="11"/>
      <c r="X205" s="11">
        <v>128704</v>
      </c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1">
        <v>133865</v>
      </c>
      <c r="AJ205" s="11"/>
      <c r="AK205" s="11"/>
      <c r="AL205" s="11"/>
      <c r="AM205" s="11">
        <v>133865</v>
      </c>
      <c r="AN205" s="11">
        <v>138933</v>
      </c>
      <c r="AO205" s="13"/>
      <c r="AP205" s="11"/>
      <c r="AQ205" s="11"/>
      <c r="AR205" s="14">
        <v>138933</v>
      </c>
    </row>
    <row r="206" spans="1:44" ht="34.15" customHeight="1">
      <c r="A206" s="16" t="s">
        <v>137</v>
      </c>
      <c r="B206" s="17" t="s">
        <v>173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8" t="s">
        <v>30</v>
      </c>
      <c r="R206" s="17" t="s">
        <v>51</v>
      </c>
      <c r="S206" s="17" t="s">
        <v>33</v>
      </c>
      <c r="T206" s="19">
        <v>726733.02</v>
      </c>
      <c r="U206" s="11"/>
      <c r="V206" s="11"/>
      <c r="W206" s="11"/>
      <c r="X206" s="11">
        <v>128704</v>
      </c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1">
        <v>133865</v>
      </c>
      <c r="AJ206" s="11"/>
      <c r="AK206" s="11"/>
      <c r="AL206" s="11"/>
      <c r="AM206" s="11">
        <v>133865</v>
      </c>
      <c r="AN206" s="11">
        <v>138933</v>
      </c>
      <c r="AO206" s="13"/>
      <c r="AP206" s="11"/>
      <c r="AQ206" s="11"/>
      <c r="AR206" s="14">
        <v>138933</v>
      </c>
    </row>
    <row r="207" spans="1:44" ht="34.15" customHeight="1">
      <c r="A207" s="16" t="s">
        <v>171</v>
      </c>
      <c r="B207" s="17" t="s">
        <v>173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8" t="s">
        <v>30</v>
      </c>
      <c r="R207" s="17" t="s">
        <v>51</v>
      </c>
      <c r="S207" s="17" t="s">
        <v>32</v>
      </c>
      <c r="T207" s="19">
        <v>726733.02</v>
      </c>
      <c r="U207" s="11"/>
      <c r="V207" s="11"/>
      <c r="W207" s="11"/>
      <c r="X207" s="11">
        <v>128704</v>
      </c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1">
        <v>133865</v>
      </c>
      <c r="AJ207" s="11"/>
      <c r="AK207" s="11"/>
      <c r="AL207" s="11"/>
      <c r="AM207" s="11">
        <v>133865</v>
      </c>
      <c r="AN207" s="11">
        <v>138933</v>
      </c>
      <c r="AO207" s="13"/>
      <c r="AP207" s="11"/>
      <c r="AQ207" s="11"/>
      <c r="AR207" s="14">
        <v>138933</v>
      </c>
    </row>
    <row r="208" spans="1:44" ht="34.15" customHeight="1">
      <c r="A208" s="16" t="s">
        <v>68</v>
      </c>
      <c r="B208" s="17" t="s">
        <v>173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8" t="s">
        <v>69</v>
      </c>
      <c r="R208" s="17"/>
      <c r="S208" s="17"/>
      <c r="T208" s="19">
        <v>1273.01</v>
      </c>
      <c r="U208" s="11"/>
      <c r="V208" s="11"/>
      <c r="W208" s="11"/>
      <c r="X208" s="11">
        <v>128704</v>
      </c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1">
        <v>133865</v>
      </c>
      <c r="AJ208" s="11"/>
      <c r="AK208" s="11"/>
      <c r="AL208" s="11"/>
      <c r="AM208" s="11">
        <v>133865</v>
      </c>
      <c r="AN208" s="11">
        <v>138933</v>
      </c>
      <c r="AO208" s="13"/>
      <c r="AP208" s="11"/>
      <c r="AQ208" s="11"/>
      <c r="AR208" s="14">
        <v>138933</v>
      </c>
    </row>
    <row r="209" spans="1:44" ht="51.4" customHeight="1">
      <c r="A209" s="16" t="s">
        <v>137</v>
      </c>
      <c r="B209" s="17" t="s">
        <v>173</v>
      </c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8" t="s">
        <v>69</v>
      </c>
      <c r="R209" s="17" t="s">
        <v>51</v>
      </c>
      <c r="S209" s="17" t="s">
        <v>33</v>
      </c>
      <c r="T209" s="19">
        <v>1273.01</v>
      </c>
      <c r="U209" s="11"/>
      <c r="V209" s="11"/>
      <c r="W209" s="11"/>
      <c r="X209" s="11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1">
        <v>20000</v>
      </c>
      <c r="AJ209" s="11"/>
      <c r="AK209" s="11"/>
      <c r="AL209" s="11"/>
      <c r="AM209" s="11"/>
      <c r="AN209" s="11">
        <v>20000</v>
      </c>
      <c r="AO209" s="13"/>
      <c r="AP209" s="11"/>
      <c r="AQ209" s="11"/>
      <c r="AR209" s="14"/>
    </row>
    <row r="210" spans="1:44" ht="34.15" customHeight="1">
      <c r="A210" s="16" t="s">
        <v>171</v>
      </c>
      <c r="B210" s="17" t="s">
        <v>173</v>
      </c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8" t="s">
        <v>69</v>
      </c>
      <c r="R210" s="17" t="s">
        <v>51</v>
      </c>
      <c r="S210" s="17" t="s">
        <v>32</v>
      </c>
      <c r="T210" s="19">
        <v>1273.01</v>
      </c>
      <c r="U210" s="11"/>
      <c r="V210" s="11"/>
      <c r="W210" s="11"/>
      <c r="X210" s="11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1">
        <v>20000</v>
      </c>
      <c r="AJ210" s="11"/>
      <c r="AK210" s="11"/>
      <c r="AL210" s="11"/>
      <c r="AM210" s="11"/>
      <c r="AN210" s="11">
        <v>20000</v>
      </c>
      <c r="AO210" s="13"/>
      <c r="AP210" s="11"/>
      <c r="AQ210" s="11"/>
      <c r="AR210" s="14"/>
    </row>
    <row r="211" spans="1:44" ht="34.15" customHeight="1">
      <c r="A211" s="9" t="s">
        <v>174</v>
      </c>
      <c r="B211" s="10" t="s">
        <v>175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20"/>
      <c r="R211" s="10"/>
      <c r="S211" s="10"/>
      <c r="T211" s="21">
        <v>80796.960000000006</v>
      </c>
      <c r="U211" s="11"/>
      <c r="V211" s="11"/>
      <c r="W211" s="11"/>
      <c r="X211" s="11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1">
        <v>20000</v>
      </c>
      <c r="AJ211" s="11"/>
      <c r="AK211" s="11"/>
      <c r="AL211" s="11"/>
      <c r="AM211" s="11"/>
      <c r="AN211" s="11">
        <v>20000</v>
      </c>
      <c r="AO211" s="13"/>
      <c r="AP211" s="11"/>
      <c r="AQ211" s="11"/>
      <c r="AR211" s="14"/>
    </row>
    <row r="212" spans="1:44" ht="34.15" customHeight="1">
      <c r="A212" s="16" t="s">
        <v>176</v>
      </c>
      <c r="B212" s="17" t="s">
        <v>175</v>
      </c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8" t="s">
        <v>177</v>
      </c>
      <c r="R212" s="17"/>
      <c r="S212" s="17"/>
      <c r="T212" s="19">
        <v>80796.960000000006</v>
      </c>
      <c r="U212" s="11"/>
      <c r="V212" s="11"/>
      <c r="W212" s="11"/>
      <c r="X212" s="11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1">
        <v>20000</v>
      </c>
      <c r="AJ212" s="11"/>
      <c r="AK212" s="11"/>
      <c r="AL212" s="11"/>
      <c r="AM212" s="11"/>
      <c r="AN212" s="11">
        <v>20000</v>
      </c>
      <c r="AO212" s="13"/>
      <c r="AP212" s="11"/>
      <c r="AQ212" s="11"/>
      <c r="AR212" s="14"/>
    </row>
    <row r="213" spans="1:44" ht="34.15" customHeight="1">
      <c r="A213" s="16" t="s">
        <v>137</v>
      </c>
      <c r="B213" s="17" t="s">
        <v>175</v>
      </c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8" t="s">
        <v>177</v>
      </c>
      <c r="R213" s="17" t="s">
        <v>51</v>
      </c>
      <c r="S213" s="17" t="s">
        <v>33</v>
      </c>
      <c r="T213" s="19">
        <v>80796.960000000006</v>
      </c>
      <c r="U213" s="11">
        <v>300100</v>
      </c>
      <c r="V213" s="11"/>
      <c r="W213" s="11"/>
      <c r="X213" s="11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1">
        <v>271600</v>
      </c>
      <c r="AJ213" s="11">
        <v>271600</v>
      </c>
      <c r="AK213" s="11"/>
      <c r="AL213" s="11"/>
      <c r="AM213" s="11"/>
      <c r="AN213" s="11">
        <v>285800</v>
      </c>
      <c r="AO213" s="13">
        <v>285800</v>
      </c>
      <c r="AP213" s="11"/>
      <c r="AQ213" s="11"/>
      <c r="AR213" s="14"/>
    </row>
    <row r="214" spans="1:44" ht="54.75" customHeight="1">
      <c r="A214" s="16" t="s">
        <v>138</v>
      </c>
      <c r="B214" s="17" t="s">
        <v>175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8" t="s">
        <v>177</v>
      </c>
      <c r="R214" s="17" t="s">
        <v>51</v>
      </c>
      <c r="S214" s="17" t="s">
        <v>139</v>
      </c>
      <c r="T214" s="19">
        <v>80796.960000000006</v>
      </c>
      <c r="U214" s="11">
        <v>290008</v>
      </c>
      <c r="V214" s="11"/>
      <c r="W214" s="11"/>
      <c r="X214" s="11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1">
        <v>265608</v>
      </c>
      <c r="AJ214" s="11">
        <v>265608</v>
      </c>
      <c r="AK214" s="11"/>
      <c r="AL214" s="11"/>
      <c r="AM214" s="11"/>
      <c r="AN214" s="11">
        <v>265608</v>
      </c>
      <c r="AO214" s="13">
        <v>265608</v>
      </c>
      <c r="AP214" s="11"/>
      <c r="AQ214" s="11"/>
      <c r="AR214" s="14"/>
    </row>
    <row r="215" spans="1:44" ht="34.15" customHeight="1">
      <c r="A215" s="9" t="s">
        <v>178</v>
      </c>
      <c r="B215" s="10" t="s">
        <v>179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20"/>
      <c r="R215" s="10"/>
      <c r="S215" s="10"/>
      <c r="T215" s="21">
        <v>311127.12</v>
      </c>
      <c r="U215" s="11">
        <v>290008</v>
      </c>
      <c r="V215" s="11"/>
      <c r="W215" s="11"/>
      <c r="X215" s="11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1">
        <v>265608</v>
      </c>
      <c r="AJ215" s="11">
        <v>265608</v>
      </c>
      <c r="AK215" s="11"/>
      <c r="AL215" s="11"/>
      <c r="AM215" s="11"/>
      <c r="AN215" s="11">
        <v>265608</v>
      </c>
      <c r="AO215" s="13">
        <v>265608</v>
      </c>
      <c r="AP215" s="11"/>
      <c r="AQ215" s="11"/>
      <c r="AR215" s="14"/>
    </row>
    <row r="216" spans="1:44" ht="34.15" customHeight="1">
      <c r="A216" s="16" t="s">
        <v>176</v>
      </c>
      <c r="B216" s="17" t="s">
        <v>179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8" t="s">
        <v>177</v>
      </c>
      <c r="R216" s="17"/>
      <c r="S216" s="17"/>
      <c r="T216" s="19">
        <v>311127.12</v>
      </c>
      <c r="U216" s="11">
        <v>290008</v>
      </c>
      <c r="V216" s="11"/>
      <c r="W216" s="11"/>
      <c r="X216" s="11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1">
        <v>265608</v>
      </c>
      <c r="AJ216" s="11">
        <v>265608</v>
      </c>
      <c r="AK216" s="11"/>
      <c r="AL216" s="11"/>
      <c r="AM216" s="11"/>
      <c r="AN216" s="11">
        <v>265608</v>
      </c>
      <c r="AO216" s="13">
        <v>265608</v>
      </c>
      <c r="AP216" s="11"/>
      <c r="AQ216" s="11"/>
      <c r="AR216" s="14"/>
    </row>
    <row r="217" spans="1:44" ht="34.15" customHeight="1">
      <c r="A217" s="16" t="s">
        <v>137</v>
      </c>
      <c r="B217" s="17" t="s">
        <v>179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8" t="s">
        <v>177</v>
      </c>
      <c r="R217" s="17" t="s">
        <v>51</v>
      </c>
      <c r="S217" s="17" t="s">
        <v>33</v>
      </c>
      <c r="T217" s="19">
        <v>311127.12</v>
      </c>
      <c r="U217" s="11">
        <v>10092</v>
      </c>
      <c r="V217" s="11"/>
      <c r="W217" s="11"/>
      <c r="X217" s="11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1">
        <v>5992</v>
      </c>
      <c r="AJ217" s="11">
        <v>5992</v>
      </c>
      <c r="AK217" s="11"/>
      <c r="AL217" s="11"/>
      <c r="AM217" s="11"/>
      <c r="AN217" s="11">
        <v>20192</v>
      </c>
      <c r="AO217" s="13">
        <v>20192</v>
      </c>
      <c r="AP217" s="11"/>
      <c r="AQ217" s="11"/>
      <c r="AR217" s="14"/>
    </row>
    <row r="218" spans="1:44" ht="34.15" customHeight="1">
      <c r="A218" s="16" t="s">
        <v>138</v>
      </c>
      <c r="B218" s="17" t="s">
        <v>179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8" t="s">
        <v>177</v>
      </c>
      <c r="R218" s="17" t="s">
        <v>51</v>
      </c>
      <c r="S218" s="17" t="s">
        <v>139</v>
      </c>
      <c r="T218" s="19">
        <v>311127.12</v>
      </c>
      <c r="U218" s="11">
        <v>10092</v>
      </c>
      <c r="V218" s="11"/>
      <c r="W218" s="11"/>
      <c r="X218" s="11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1">
        <v>5992</v>
      </c>
      <c r="AJ218" s="11">
        <v>5992</v>
      </c>
      <c r="AK218" s="11"/>
      <c r="AL218" s="11"/>
      <c r="AM218" s="11"/>
      <c r="AN218" s="11">
        <v>20192</v>
      </c>
      <c r="AO218" s="13">
        <v>20192</v>
      </c>
      <c r="AP218" s="11"/>
      <c r="AQ218" s="11"/>
      <c r="AR218" s="14"/>
    </row>
    <row r="219" spans="1:44" ht="34.15" customHeight="1">
      <c r="A219" s="9" t="s">
        <v>180</v>
      </c>
      <c r="B219" s="10" t="s">
        <v>181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20"/>
      <c r="R219" s="10"/>
      <c r="S219" s="10"/>
      <c r="T219" s="21">
        <v>198878.46</v>
      </c>
      <c r="U219" s="11">
        <v>10092</v>
      </c>
      <c r="V219" s="11"/>
      <c r="W219" s="11"/>
      <c r="X219" s="11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1">
        <v>5992</v>
      </c>
      <c r="AJ219" s="11">
        <v>5992</v>
      </c>
      <c r="AK219" s="11"/>
      <c r="AL219" s="11"/>
      <c r="AM219" s="11"/>
      <c r="AN219" s="11">
        <v>20192</v>
      </c>
      <c r="AO219" s="13">
        <v>20192</v>
      </c>
      <c r="AP219" s="11"/>
      <c r="AQ219" s="11"/>
      <c r="AR219" s="14"/>
    </row>
    <row r="220" spans="1:44" ht="68.45" customHeight="1">
      <c r="A220" s="16" t="s">
        <v>176</v>
      </c>
      <c r="B220" s="17" t="s">
        <v>181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8" t="s">
        <v>177</v>
      </c>
      <c r="R220" s="17"/>
      <c r="S220" s="17"/>
      <c r="T220" s="19">
        <v>198878.46</v>
      </c>
      <c r="U220" s="11"/>
      <c r="V220" s="11">
        <v>3520</v>
      </c>
      <c r="W220" s="11"/>
      <c r="X220" s="11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1">
        <v>3520</v>
      </c>
      <c r="AJ220" s="11"/>
      <c r="AK220" s="11">
        <v>3520</v>
      </c>
      <c r="AL220" s="11"/>
      <c r="AM220" s="11"/>
      <c r="AN220" s="11">
        <v>3520</v>
      </c>
      <c r="AO220" s="13"/>
      <c r="AP220" s="11">
        <v>3520</v>
      </c>
      <c r="AQ220" s="11"/>
      <c r="AR220" s="14"/>
    </row>
    <row r="221" spans="1:44" ht="34.15" customHeight="1">
      <c r="A221" s="16" t="s">
        <v>137</v>
      </c>
      <c r="B221" s="17" t="s">
        <v>181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8" t="s">
        <v>177</v>
      </c>
      <c r="R221" s="17" t="s">
        <v>51</v>
      </c>
      <c r="S221" s="17" t="s">
        <v>33</v>
      </c>
      <c r="T221" s="19">
        <v>198878.46</v>
      </c>
      <c r="U221" s="11"/>
      <c r="V221" s="11">
        <v>3520</v>
      </c>
      <c r="W221" s="11"/>
      <c r="X221" s="11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1">
        <v>3520</v>
      </c>
      <c r="AJ221" s="11"/>
      <c r="AK221" s="11">
        <v>3520</v>
      </c>
      <c r="AL221" s="11"/>
      <c r="AM221" s="11"/>
      <c r="AN221" s="11">
        <v>3520</v>
      </c>
      <c r="AO221" s="13"/>
      <c r="AP221" s="11">
        <v>3520</v>
      </c>
      <c r="AQ221" s="11"/>
      <c r="AR221" s="14"/>
    </row>
    <row r="222" spans="1:44" ht="34.15" customHeight="1">
      <c r="A222" s="16" t="s">
        <v>138</v>
      </c>
      <c r="B222" s="17" t="s">
        <v>181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8" t="s">
        <v>177</v>
      </c>
      <c r="R222" s="17" t="s">
        <v>51</v>
      </c>
      <c r="S222" s="17" t="s">
        <v>139</v>
      </c>
      <c r="T222" s="19">
        <v>198878.46</v>
      </c>
      <c r="U222" s="11"/>
      <c r="V222" s="11">
        <v>3520</v>
      </c>
      <c r="W222" s="11"/>
      <c r="X222" s="11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1">
        <v>3520</v>
      </c>
      <c r="AJ222" s="11"/>
      <c r="AK222" s="11">
        <v>3520</v>
      </c>
      <c r="AL222" s="11"/>
      <c r="AM222" s="11"/>
      <c r="AN222" s="11">
        <v>3520</v>
      </c>
      <c r="AO222" s="13"/>
      <c r="AP222" s="11">
        <v>3520</v>
      </c>
      <c r="AQ222" s="11"/>
      <c r="AR222" s="14"/>
    </row>
    <row r="223" spans="1:44" ht="51.4" customHeight="1">
      <c r="A223" s="9" t="s">
        <v>182</v>
      </c>
      <c r="B223" s="10" t="s">
        <v>183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20"/>
      <c r="R223" s="10"/>
      <c r="S223" s="10"/>
      <c r="T223" s="21">
        <v>66914.34</v>
      </c>
      <c r="U223" s="11"/>
      <c r="V223" s="11">
        <v>3520</v>
      </c>
      <c r="W223" s="11"/>
      <c r="X223" s="11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1">
        <v>3520</v>
      </c>
      <c r="AJ223" s="11"/>
      <c r="AK223" s="11">
        <v>3520</v>
      </c>
      <c r="AL223" s="11"/>
      <c r="AM223" s="11"/>
      <c r="AN223" s="11">
        <v>3520</v>
      </c>
      <c r="AO223" s="13"/>
      <c r="AP223" s="11">
        <v>3520</v>
      </c>
      <c r="AQ223" s="11"/>
      <c r="AR223" s="14"/>
    </row>
    <row r="224" spans="1:44" ht="51.4" customHeight="1">
      <c r="A224" s="16" t="s">
        <v>176</v>
      </c>
      <c r="B224" s="17" t="s">
        <v>183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8" t="s">
        <v>177</v>
      </c>
      <c r="R224" s="17"/>
      <c r="S224" s="17"/>
      <c r="T224" s="19">
        <v>66914.34</v>
      </c>
      <c r="U224" s="11"/>
      <c r="V224" s="11"/>
      <c r="W224" s="11"/>
      <c r="X224" s="11">
        <v>30712</v>
      </c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1">
        <v>5000</v>
      </c>
      <c r="AJ224" s="11"/>
      <c r="AK224" s="11"/>
      <c r="AL224" s="11"/>
      <c r="AM224" s="11"/>
      <c r="AN224" s="11">
        <v>5000</v>
      </c>
      <c r="AO224" s="13"/>
      <c r="AP224" s="11"/>
      <c r="AQ224" s="11"/>
      <c r="AR224" s="14"/>
    </row>
    <row r="225" spans="1:44" ht="34.15" customHeight="1">
      <c r="A225" s="16" t="s">
        <v>137</v>
      </c>
      <c r="B225" s="17" t="s">
        <v>183</v>
      </c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8" t="s">
        <v>177</v>
      </c>
      <c r="R225" s="17" t="s">
        <v>51</v>
      </c>
      <c r="S225" s="17" t="s">
        <v>33</v>
      </c>
      <c r="T225" s="19">
        <v>66914.34</v>
      </c>
      <c r="U225" s="11"/>
      <c r="V225" s="11"/>
      <c r="W225" s="11"/>
      <c r="X225" s="11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1">
        <v>5000</v>
      </c>
      <c r="AJ225" s="11"/>
      <c r="AK225" s="11"/>
      <c r="AL225" s="11"/>
      <c r="AM225" s="11"/>
      <c r="AN225" s="11">
        <v>5000</v>
      </c>
      <c r="AO225" s="13"/>
      <c r="AP225" s="11"/>
      <c r="AQ225" s="11"/>
      <c r="AR225" s="14"/>
    </row>
    <row r="226" spans="1:44" ht="34.15" customHeight="1">
      <c r="A226" s="16" t="s">
        <v>138</v>
      </c>
      <c r="B226" s="17" t="s">
        <v>183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8" t="s">
        <v>177</v>
      </c>
      <c r="R226" s="17" t="s">
        <v>51</v>
      </c>
      <c r="S226" s="17" t="s">
        <v>139</v>
      </c>
      <c r="T226" s="19">
        <v>66914.34</v>
      </c>
      <c r="U226" s="11"/>
      <c r="V226" s="11"/>
      <c r="W226" s="11"/>
      <c r="X226" s="11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1">
        <v>5000</v>
      </c>
      <c r="AJ226" s="11"/>
      <c r="AK226" s="11"/>
      <c r="AL226" s="11"/>
      <c r="AM226" s="11"/>
      <c r="AN226" s="11">
        <v>5000</v>
      </c>
      <c r="AO226" s="13"/>
      <c r="AP226" s="11"/>
      <c r="AQ226" s="11"/>
      <c r="AR226" s="14"/>
    </row>
    <row r="227" spans="1:44" ht="34.15" customHeight="1">
      <c r="A227" s="9" t="s">
        <v>184</v>
      </c>
      <c r="B227" s="10" t="s">
        <v>185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20"/>
      <c r="R227" s="10"/>
      <c r="S227" s="10"/>
      <c r="T227" s="21">
        <v>19916</v>
      </c>
      <c r="U227" s="11"/>
      <c r="V227" s="11"/>
      <c r="W227" s="11"/>
      <c r="X227" s="11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1">
        <v>5000</v>
      </c>
      <c r="AJ227" s="11"/>
      <c r="AK227" s="11"/>
      <c r="AL227" s="11"/>
      <c r="AM227" s="11"/>
      <c r="AN227" s="11">
        <v>5000</v>
      </c>
      <c r="AO227" s="13"/>
      <c r="AP227" s="11"/>
      <c r="AQ227" s="11"/>
      <c r="AR227" s="14"/>
    </row>
    <row r="228" spans="1:44" ht="51.4" customHeight="1">
      <c r="A228" s="16" t="s">
        <v>68</v>
      </c>
      <c r="B228" s="17" t="s">
        <v>185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8" t="s">
        <v>69</v>
      </c>
      <c r="R228" s="17"/>
      <c r="S228" s="17"/>
      <c r="T228" s="19">
        <v>19916</v>
      </c>
      <c r="U228" s="11"/>
      <c r="V228" s="11"/>
      <c r="W228" s="11"/>
      <c r="X228" s="11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1">
        <v>5000</v>
      </c>
      <c r="AJ228" s="11"/>
      <c r="AK228" s="11"/>
      <c r="AL228" s="11"/>
      <c r="AM228" s="11"/>
      <c r="AN228" s="11">
        <v>5000</v>
      </c>
      <c r="AO228" s="13"/>
      <c r="AP228" s="11"/>
      <c r="AQ228" s="11"/>
      <c r="AR228" s="14"/>
    </row>
    <row r="229" spans="1:44" ht="51.4" customHeight="1">
      <c r="A229" s="16" t="s">
        <v>137</v>
      </c>
      <c r="B229" s="17" t="s">
        <v>185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8" t="s">
        <v>69</v>
      </c>
      <c r="R229" s="17" t="s">
        <v>51</v>
      </c>
      <c r="S229" s="17" t="s">
        <v>33</v>
      </c>
      <c r="T229" s="19">
        <v>19916</v>
      </c>
      <c r="U229" s="11"/>
      <c r="V229" s="11"/>
      <c r="W229" s="11"/>
      <c r="X229" s="11">
        <v>30712</v>
      </c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1"/>
      <c r="AJ229" s="11"/>
      <c r="AK229" s="11"/>
      <c r="AL229" s="11"/>
      <c r="AM229" s="11"/>
      <c r="AN229" s="11"/>
      <c r="AO229" s="13"/>
      <c r="AP229" s="11"/>
      <c r="AQ229" s="11"/>
      <c r="AR229" s="14"/>
    </row>
    <row r="230" spans="1:44" ht="34.15" customHeight="1">
      <c r="A230" s="16" t="s">
        <v>138</v>
      </c>
      <c r="B230" s="17" t="s">
        <v>185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8" t="s">
        <v>69</v>
      </c>
      <c r="R230" s="17" t="s">
        <v>51</v>
      </c>
      <c r="S230" s="17" t="s">
        <v>139</v>
      </c>
      <c r="T230" s="19">
        <v>19916</v>
      </c>
      <c r="U230" s="11"/>
      <c r="V230" s="11"/>
      <c r="W230" s="11"/>
      <c r="X230" s="11">
        <v>30712</v>
      </c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1"/>
      <c r="AJ230" s="11"/>
      <c r="AK230" s="11"/>
      <c r="AL230" s="11"/>
      <c r="AM230" s="11"/>
      <c r="AN230" s="11"/>
      <c r="AO230" s="13"/>
      <c r="AP230" s="11"/>
      <c r="AQ230" s="11"/>
      <c r="AR230" s="14"/>
    </row>
    <row r="231" spans="1:44" ht="34.15" customHeight="1">
      <c r="A231" s="9" t="s">
        <v>186</v>
      </c>
      <c r="B231" s="10" t="s">
        <v>187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20"/>
      <c r="R231" s="10"/>
      <c r="S231" s="10"/>
      <c r="T231" s="11">
        <f>SUM(T232)</f>
        <v>120237.85</v>
      </c>
      <c r="U231" s="11"/>
      <c r="V231" s="11"/>
      <c r="W231" s="11"/>
      <c r="X231" s="11">
        <v>30712</v>
      </c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1"/>
      <c r="AJ231" s="11"/>
      <c r="AK231" s="11"/>
      <c r="AL231" s="11"/>
      <c r="AM231" s="11"/>
      <c r="AN231" s="11"/>
      <c r="AO231" s="13"/>
      <c r="AP231" s="11"/>
      <c r="AQ231" s="11"/>
      <c r="AR231" s="14"/>
    </row>
    <row r="232" spans="1:44" ht="34.15" customHeight="1">
      <c r="A232" s="16" t="s">
        <v>112</v>
      </c>
      <c r="B232" s="17" t="s">
        <v>187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8" t="s">
        <v>113</v>
      </c>
      <c r="R232" s="17"/>
      <c r="S232" s="17"/>
      <c r="T232" s="19">
        <v>120237.85</v>
      </c>
      <c r="U232" s="11"/>
      <c r="V232" s="11"/>
      <c r="W232" s="11"/>
      <c r="X232" s="11">
        <v>30712</v>
      </c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1"/>
      <c r="AJ232" s="11"/>
      <c r="AK232" s="11"/>
      <c r="AL232" s="11"/>
      <c r="AM232" s="11"/>
      <c r="AN232" s="11"/>
      <c r="AO232" s="13"/>
      <c r="AP232" s="11"/>
      <c r="AQ232" s="11"/>
      <c r="AR232" s="14"/>
    </row>
    <row r="233" spans="1:44" ht="51.4" customHeight="1">
      <c r="A233" s="16" t="s">
        <v>188</v>
      </c>
      <c r="B233" s="17" t="s">
        <v>187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8" t="s">
        <v>113</v>
      </c>
      <c r="R233" s="17" t="s">
        <v>57</v>
      </c>
      <c r="S233" s="17" t="s">
        <v>33</v>
      </c>
      <c r="T233" s="19">
        <v>120237.85</v>
      </c>
      <c r="U233" s="11"/>
      <c r="V233" s="11"/>
      <c r="W233" s="11"/>
      <c r="X233" s="11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1"/>
      <c r="AJ233" s="11"/>
      <c r="AK233" s="11"/>
      <c r="AL233" s="11"/>
      <c r="AM233" s="11"/>
      <c r="AN233" s="11"/>
      <c r="AO233" s="13"/>
      <c r="AP233" s="11"/>
      <c r="AQ233" s="11"/>
      <c r="AR233" s="14"/>
    </row>
    <row r="234" spans="1:44" ht="34.15" customHeight="1">
      <c r="A234" s="16" t="s">
        <v>189</v>
      </c>
      <c r="B234" s="17" t="s">
        <v>187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8" t="s">
        <v>113</v>
      </c>
      <c r="R234" s="17" t="s">
        <v>57</v>
      </c>
      <c r="S234" s="17" t="s">
        <v>67</v>
      </c>
      <c r="T234" s="19">
        <v>120237.85</v>
      </c>
      <c r="U234" s="11"/>
      <c r="V234" s="11"/>
      <c r="W234" s="11"/>
      <c r="X234" s="11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1"/>
      <c r="AJ234" s="11"/>
      <c r="AK234" s="11"/>
      <c r="AL234" s="11"/>
      <c r="AM234" s="11"/>
      <c r="AN234" s="11"/>
      <c r="AO234" s="13"/>
      <c r="AP234" s="11"/>
      <c r="AQ234" s="11"/>
      <c r="AR234" s="14"/>
    </row>
    <row r="235" spans="1:44" ht="34.15" customHeight="1">
      <c r="A235" s="16" t="s">
        <v>29</v>
      </c>
      <c r="B235" s="17" t="s">
        <v>187</v>
      </c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8" t="s">
        <v>30</v>
      </c>
      <c r="R235" s="17"/>
      <c r="S235" s="17"/>
      <c r="T235" s="19">
        <v>0</v>
      </c>
      <c r="U235" s="11"/>
      <c r="V235" s="11"/>
      <c r="W235" s="11"/>
      <c r="X235" s="11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1"/>
      <c r="AJ235" s="11"/>
      <c r="AK235" s="11"/>
      <c r="AL235" s="11"/>
      <c r="AM235" s="11"/>
      <c r="AN235" s="11"/>
      <c r="AO235" s="13"/>
      <c r="AP235" s="11"/>
      <c r="AQ235" s="11"/>
      <c r="AR235" s="14"/>
    </row>
    <row r="236" spans="1:44" ht="34.15" customHeight="1">
      <c r="A236" s="16" t="s">
        <v>188</v>
      </c>
      <c r="B236" s="17" t="s">
        <v>187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8" t="s">
        <v>30</v>
      </c>
      <c r="R236" s="17" t="s">
        <v>57</v>
      </c>
      <c r="S236" s="17" t="s">
        <v>33</v>
      </c>
      <c r="T236" s="19">
        <v>0</v>
      </c>
      <c r="U236" s="11"/>
      <c r="V236" s="11"/>
      <c r="W236" s="11"/>
      <c r="X236" s="11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1"/>
      <c r="AJ236" s="11"/>
      <c r="AK236" s="11"/>
      <c r="AL236" s="11"/>
      <c r="AM236" s="11"/>
      <c r="AN236" s="11"/>
      <c r="AO236" s="13"/>
      <c r="AP236" s="11"/>
      <c r="AQ236" s="11"/>
      <c r="AR236" s="14"/>
    </row>
    <row r="237" spans="1:44" ht="34.15" customHeight="1">
      <c r="A237" s="16" t="s">
        <v>189</v>
      </c>
      <c r="B237" s="17" t="s">
        <v>187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8" t="s">
        <v>30</v>
      </c>
      <c r="R237" s="17" t="s">
        <v>57</v>
      </c>
      <c r="S237" s="17" t="s">
        <v>67</v>
      </c>
      <c r="T237" s="19">
        <v>0</v>
      </c>
      <c r="U237" s="11"/>
      <c r="V237" s="11"/>
      <c r="W237" s="11"/>
      <c r="X237" s="11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1"/>
      <c r="AJ237" s="11"/>
      <c r="AK237" s="11"/>
      <c r="AL237" s="11"/>
      <c r="AM237" s="11"/>
      <c r="AN237" s="11"/>
      <c r="AO237" s="13"/>
      <c r="AP237" s="11"/>
      <c r="AQ237" s="11"/>
      <c r="AR237" s="14"/>
    </row>
    <row r="238" spans="1:44" ht="34.15" customHeight="1">
      <c r="A238" s="9" t="s">
        <v>190</v>
      </c>
      <c r="B238" s="10" t="s">
        <v>191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20"/>
      <c r="R238" s="10"/>
      <c r="S238" s="10"/>
      <c r="T238" s="11">
        <v>0</v>
      </c>
      <c r="U238" s="11"/>
      <c r="V238" s="11"/>
      <c r="W238" s="11"/>
      <c r="X238" s="11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1">
        <v>1524353</v>
      </c>
      <c r="AJ238" s="11"/>
      <c r="AK238" s="11"/>
      <c r="AL238" s="11"/>
      <c r="AM238" s="11"/>
      <c r="AN238" s="11">
        <v>3115696</v>
      </c>
      <c r="AO238" s="13"/>
      <c r="AP238" s="11"/>
      <c r="AQ238" s="11"/>
      <c r="AR238" s="14"/>
    </row>
    <row r="239" spans="1:44" ht="34.15" customHeight="1">
      <c r="A239" s="16" t="s">
        <v>29</v>
      </c>
      <c r="B239" s="17" t="s">
        <v>191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8" t="s">
        <v>30</v>
      </c>
      <c r="R239" s="17"/>
      <c r="S239" s="17"/>
      <c r="T239" s="19">
        <v>0</v>
      </c>
      <c r="U239" s="11"/>
      <c r="V239" s="11"/>
      <c r="W239" s="11"/>
      <c r="X239" s="11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1">
        <v>1524353</v>
      </c>
      <c r="AJ239" s="11"/>
      <c r="AK239" s="11"/>
      <c r="AL239" s="11"/>
      <c r="AM239" s="11"/>
      <c r="AN239" s="11">
        <v>3115696</v>
      </c>
      <c r="AO239" s="13"/>
      <c r="AP239" s="11"/>
      <c r="AQ239" s="11"/>
      <c r="AR239" s="14"/>
    </row>
    <row r="240" spans="1:44" ht="34.15" customHeight="1">
      <c r="A240" s="16" t="s">
        <v>137</v>
      </c>
      <c r="B240" s="17" t="s">
        <v>191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8" t="s">
        <v>30</v>
      </c>
      <c r="R240" s="17" t="s">
        <v>51</v>
      </c>
      <c r="S240" s="17" t="s">
        <v>33</v>
      </c>
      <c r="T240" s="19">
        <v>0</v>
      </c>
      <c r="U240" s="11"/>
      <c r="V240" s="11"/>
      <c r="W240" s="11"/>
      <c r="X240" s="11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1">
        <v>10000</v>
      </c>
      <c r="AJ240" s="11"/>
      <c r="AK240" s="11"/>
      <c r="AL240" s="11"/>
      <c r="AM240" s="11"/>
      <c r="AN240" s="11">
        <v>10000</v>
      </c>
      <c r="AO240" s="13"/>
      <c r="AP240" s="11"/>
      <c r="AQ240" s="11"/>
      <c r="AR240" s="14"/>
    </row>
    <row r="241" spans="1:44" ht="34.15" customHeight="1">
      <c r="A241" s="16" t="s">
        <v>171</v>
      </c>
      <c r="B241" s="17" t="s">
        <v>191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8" t="s">
        <v>30</v>
      </c>
      <c r="R241" s="17" t="s">
        <v>51</v>
      </c>
      <c r="S241" s="17" t="s">
        <v>32</v>
      </c>
      <c r="T241" s="19">
        <v>0</v>
      </c>
      <c r="U241" s="11"/>
      <c r="V241" s="11"/>
      <c r="W241" s="11"/>
      <c r="X241" s="11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1">
        <v>10000</v>
      </c>
      <c r="AJ241" s="11"/>
      <c r="AK241" s="11"/>
      <c r="AL241" s="11"/>
      <c r="AM241" s="11"/>
      <c r="AN241" s="11">
        <v>10000</v>
      </c>
      <c r="AO241" s="13"/>
      <c r="AP241" s="11"/>
      <c r="AQ241" s="11"/>
      <c r="AR241" s="14"/>
    </row>
    <row r="242" spans="1:44" ht="34.15" customHeight="1">
      <c r="A242" s="9" t="s">
        <v>192</v>
      </c>
      <c r="B242" s="10" t="s">
        <v>193</v>
      </c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20"/>
      <c r="R242" s="10"/>
      <c r="S242" s="10"/>
      <c r="T242" s="11">
        <f>SUM(T247)</f>
        <v>16335.72</v>
      </c>
      <c r="U242" s="11"/>
      <c r="V242" s="11"/>
      <c r="W242" s="11"/>
      <c r="X242" s="11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1">
        <v>10000</v>
      </c>
      <c r="AJ242" s="11"/>
      <c r="AK242" s="11"/>
      <c r="AL242" s="11"/>
      <c r="AM242" s="11"/>
      <c r="AN242" s="11">
        <v>10000</v>
      </c>
      <c r="AO242" s="13"/>
      <c r="AP242" s="11"/>
      <c r="AQ242" s="11"/>
      <c r="AR242" s="14"/>
    </row>
    <row r="243" spans="1:44" ht="34.15" customHeight="1">
      <c r="A243" s="9" t="s">
        <v>194</v>
      </c>
      <c r="B243" s="10" t="s">
        <v>195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20"/>
      <c r="R243" s="10"/>
      <c r="S243" s="10"/>
      <c r="T243" s="11">
        <v>0</v>
      </c>
      <c r="U243" s="11"/>
      <c r="V243" s="11"/>
      <c r="W243" s="11"/>
      <c r="X243" s="11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1">
        <v>10000</v>
      </c>
      <c r="AJ243" s="11"/>
      <c r="AK243" s="11"/>
      <c r="AL243" s="11"/>
      <c r="AM243" s="11"/>
      <c r="AN243" s="11">
        <v>10000</v>
      </c>
      <c r="AO243" s="13"/>
      <c r="AP243" s="11"/>
      <c r="AQ243" s="11"/>
      <c r="AR243" s="14"/>
    </row>
    <row r="244" spans="1:44" ht="34.15" customHeight="1">
      <c r="A244" s="16" t="s">
        <v>29</v>
      </c>
      <c r="B244" s="17" t="s">
        <v>195</v>
      </c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8" t="s">
        <v>30</v>
      </c>
      <c r="R244" s="17"/>
      <c r="S244" s="17"/>
      <c r="T244" s="19">
        <v>0</v>
      </c>
      <c r="U244" s="11"/>
      <c r="V244" s="11"/>
      <c r="W244" s="11"/>
      <c r="X244" s="11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1"/>
      <c r="AJ244" s="11"/>
      <c r="AK244" s="11"/>
      <c r="AL244" s="11"/>
      <c r="AM244" s="11"/>
      <c r="AN244" s="11"/>
      <c r="AO244" s="13"/>
      <c r="AP244" s="11"/>
      <c r="AQ244" s="11"/>
      <c r="AR244" s="14"/>
    </row>
    <row r="245" spans="1:44" ht="34.15" customHeight="1">
      <c r="A245" s="16" t="s">
        <v>137</v>
      </c>
      <c r="B245" s="17" t="s">
        <v>195</v>
      </c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8" t="s">
        <v>30</v>
      </c>
      <c r="R245" s="17" t="s">
        <v>51</v>
      </c>
      <c r="S245" s="17" t="s">
        <v>33</v>
      </c>
      <c r="T245" s="19">
        <v>0</v>
      </c>
      <c r="U245" s="11"/>
      <c r="V245" s="11"/>
      <c r="W245" s="11"/>
      <c r="X245" s="11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1"/>
      <c r="AJ245" s="11"/>
      <c r="AK245" s="11"/>
      <c r="AL245" s="11"/>
      <c r="AM245" s="11"/>
      <c r="AN245" s="11"/>
      <c r="AO245" s="13"/>
      <c r="AP245" s="11"/>
      <c r="AQ245" s="11"/>
      <c r="AR245" s="14"/>
    </row>
    <row r="246" spans="1:44" ht="34.15" customHeight="1">
      <c r="A246" s="16" t="s">
        <v>196</v>
      </c>
      <c r="B246" s="17" t="s">
        <v>195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8" t="s">
        <v>30</v>
      </c>
      <c r="R246" s="17" t="s">
        <v>51</v>
      </c>
      <c r="S246" s="17" t="s">
        <v>67</v>
      </c>
      <c r="T246" s="19">
        <v>0</v>
      </c>
      <c r="U246" s="11"/>
      <c r="V246" s="11"/>
      <c r="W246" s="11"/>
      <c r="X246" s="11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1"/>
      <c r="AJ246" s="11"/>
      <c r="AK246" s="11"/>
      <c r="AL246" s="11"/>
      <c r="AM246" s="11"/>
      <c r="AN246" s="11"/>
      <c r="AO246" s="13"/>
      <c r="AP246" s="11"/>
      <c r="AQ246" s="11"/>
      <c r="AR246" s="14"/>
    </row>
    <row r="247" spans="1:44" ht="34.15" customHeight="1">
      <c r="A247" s="9" t="s">
        <v>197</v>
      </c>
      <c r="B247" s="10" t="s">
        <v>198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20"/>
      <c r="R247" s="10"/>
      <c r="S247" s="10"/>
      <c r="T247" s="21">
        <v>16335.72</v>
      </c>
      <c r="U247" s="11"/>
      <c r="V247" s="11"/>
      <c r="W247" s="11"/>
      <c r="X247" s="11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1"/>
      <c r="AJ247" s="11"/>
      <c r="AK247" s="11"/>
      <c r="AL247" s="11"/>
      <c r="AM247" s="11"/>
      <c r="AN247" s="11"/>
      <c r="AO247" s="13"/>
      <c r="AP247" s="11"/>
      <c r="AQ247" s="11"/>
      <c r="AR247" s="14"/>
    </row>
    <row r="248" spans="1:44" ht="34.15" customHeight="1">
      <c r="A248" s="16" t="s">
        <v>176</v>
      </c>
      <c r="B248" s="17" t="s">
        <v>198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8" t="s">
        <v>177</v>
      </c>
      <c r="R248" s="17"/>
      <c r="S248" s="17"/>
      <c r="T248" s="19">
        <v>16335.72</v>
      </c>
      <c r="U248" s="11">
        <v>1280100</v>
      </c>
      <c r="V248" s="11">
        <v>58861612</v>
      </c>
      <c r="W248" s="11">
        <v>1494000</v>
      </c>
      <c r="X248" s="11">
        <v>9365249.8800000008</v>
      </c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1">
        <v>122327891.69</v>
      </c>
      <c r="AJ248" s="11">
        <v>2504086.79</v>
      </c>
      <c r="AK248" s="11">
        <v>56541604.899999999</v>
      </c>
      <c r="AL248" s="11">
        <v>1090000</v>
      </c>
      <c r="AM248" s="11">
        <v>3523804.18</v>
      </c>
      <c r="AN248" s="11">
        <v>73574420</v>
      </c>
      <c r="AO248" s="13">
        <v>285800</v>
      </c>
      <c r="AP248" s="11">
        <v>11375520</v>
      </c>
      <c r="AQ248" s="11">
        <v>1138000</v>
      </c>
      <c r="AR248" s="14">
        <v>2356080</v>
      </c>
    </row>
    <row r="249" spans="1:44" ht="30.75" customHeight="1">
      <c r="A249" s="16" t="s">
        <v>137</v>
      </c>
      <c r="B249" s="17" t="s">
        <v>198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8" t="s">
        <v>177</v>
      </c>
      <c r="R249" s="17" t="s">
        <v>51</v>
      </c>
      <c r="S249" s="17" t="s">
        <v>33</v>
      </c>
      <c r="T249" s="19">
        <v>16335.72</v>
      </c>
    </row>
    <row r="250" spans="1:44" ht="32.25" customHeight="1">
      <c r="A250" s="16" t="s">
        <v>138</v>
      </c>
      <c r="B250" s="17" t="s">
        <v>198</v>
      </c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8" t="s">
        <v>177</v>
      </c>
      <c r="R250" s="17" t="s">
        <v>51</v>
      </c>
      <c r="S250" s="17" t="s">
        <v>139</v>
      </c>
      <c r="T250" s="19">
        <v>16335.72</v>
      </c>
    </row>
    <row r="251" spans="1:44" ht="47.25" customHeight="1">
      <c r="A251" s="9" t="s">
        <v>84</v>
      </c>
      <c r="B251" s="10" t="s">
        <v>199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20"/>
      <c r="R251" s="10"/>
      <c r="S251" s="10"/>
      <c r="T251" s="11">
        <v>0</v>
      </c>
    </row>
    <row r="252" spans="1:44" ht="36.75" customHeight="1">
      <c r="A252" s="9" t="s">
        <v>200</v>
      </c>
      <c r="B252" s="10" t="s">
        <v>201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20"/>
      <c r="R252" s="10"/>
      <c r="S252" s="10"/>
      <c r="T252" s="11">
        <v>0</v>
      </c>
    </row>
    <row r="253" spans="1:44" ht="33" customHeight="1">
      <c r="A253" s="16" t="s">
        <v>29</v>
      </c>
      <c r="B253" s="17" t="s">
        <v>201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8" t="s">
        <v>30</v>
      </c>
      <c r="R253" s="17"/>
      <c r="S253" s="17"/>
      <c r="T253" s="19">
        <v>0</v>
      </c>
    </row>
    <row r="254" spans="1:44" ht="25.5" customHeight="1">
      <c r="A254" s="16" t="s">
        <v>137</v>
      </c>
      <c r="B254" s="17" t="s">
        <v>201</v>
      </c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8" t="s">
        <v>30</v>
      </c>
      <c r="R254" s="17" t="s">
        <v>51</v>
      </c>
      <c r="S254" s="17" t="s">
        <v>33</v>
      </c>
      <c r="T254" s="19">
        <v>0</v>
      </c>
    </row>
    <row r="255" spans="1:44" ht="25.5" customHeight="1">
      <c r="A255" s="16" t="s">
        <v>138</v>
      </c>
      <c r="B255" s="17" t="s">
        <v>201</v>
      </c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8" t="s">
        <v>30</v>
      </c>
      <c r="R255" s="17" t="s">
        <v>51</v>
      </c>
      <c r="S255" s="17" t="s">
        <v>139</v>
      </c>
      <c r="T255" s="19">
        <v>0</v>
      </c>
    </row>
    <row r="256" spans="1:44" ht="27.75" customHeight="1">
      <c r="A256" s="9" t="s">
        <v>236</v>
      </c>
      <c r="B256" s="10" t="s">
        <v>237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20"/>
      <c r="R256" s="10"/>
      <c r="S256" s="10"/>
      <c r="T256" s="11">
        <v>0</v>
      </c>
    </row>
    <row r="257" spans="1:20" ht="57" customHeight="1">
      <c r="A257" s="9" t="s">
        <v>238</v>
      </c>
      <c r="B257" s="10" t="s">
        <v>239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20"/>
      <c r="R257" s="10"/>
      <c r="S257" s="10"/>
      <c r="T257" s="11">
        <v>0</v>
      </c>
    </row>
    <row r="258" spans="1:20" ht="54" customHeight="1">
      <c r="A258" s="9" t="s">
        <v>240</v>
      </c>
      <c r="B258" s="10" t="s">
        <v>241</v>
      </c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20"/>
      <c r="R258" s="10"/>
      <c r="S258" s="10"/>
      <c r="T258" s="11">
        <v>0</v>
      </c>
    </row>
    <row r="259" spans="1:20" ht="44.25" customHeight="1">
      <c r="A259" s="16" t="s">
        <v>29</v>
      </c>
      <c r="B259" s="17" t="s">
        <v>241</v>
      </c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8" t="s">
        <v>30</v>
      </c>
      <c r="R259" s="17"/>
      <c r="S259" s="17"/>
      <c r="T259" s="19">
        <v>0</v>
      </c>
    </row>
    <row r="260" spans="1:20" ht="35.25" customHeight="1">
      <c r="A260" s="16" t="s">
        <v>99</v>
      </c>
      <c r="B260" s="17" t="s">
        <v>241</v>
      </c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8" t="s">
        <v>30</v>
      </c>
      <c r="R260" s="17" t="s">
        <v>67</v>
      </c>
      <c r="S260" s="17" t="s">
        <v>33</v>
      </c>
      <c r="T260" s="19">
        <v>0</v>
      </c>
    </row>
    <row r="261" spans="1:20" ht="33" customHeight="1">
      <c r="A261" s="16" t="s">
        <v>242</v>
      </c>
      <c r="B261" s="17" t="s">
        <v>241</v>
      </c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8" t="s">
        <v>30</v>
      </c>
      <c r="R261" s="17" t="s">
        <v>67</v>
      </c>
      <c r="S261" s="17" t="s">
        <v>243</v>
      </c>
      <c r="T261" s="19">
        <v>0</v>
      </c>
    </row>
    <row r="262" spans="1:20" ht="22.5" customHeight="1">
      <c r="A262" s="9" t="s">
        <v>202</v>
      </c>
      <c r="B262" s="10" t="s">
        <v>203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20"/>
      <c r="R262" s="10"/>
      <c r="S262" s="10"/>
      <c r="T262" s="11">
        <v>0</v>
      </c>
    </row>
    <row r="263" spans="1:20" ht="23.25" customHeight="1">
      <c r="A263" s="9" t="s">
        <v>202</v>
      </c>
      <c r="B263" s="10" t="s">
        <v>204</v>
      </c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20"/>
      <c r="R263" s="10"/>
      <c r="S263" s="10"/>
      <c r="T263" s="11">
        <v>0</v>
      </c>
    </row>
    <row r="264" spans="1:20" ht="23.25" customHeight="1">
      <c r="A264" s="9" t="s">
        <v>205</v>
      </c>
      <c r="B264" s="10" t="s">
        <v>206</v>
      </c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20"/>
      <c r="R264" s="10"/>
      <c r="S264" s="10"/>
      <c r="T264" s="11">
        <v>0</v>
      </c>
    </row>
    <row r="265" spans="1:20" ht="23.25" customHeight="1">
      <c r="A265" s="16" t="s">
        <v>68</v>
      </c>
      <c r="B265" s="17" t="s">
        <v>206</v>
      </c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8" t="s">
        <v>69</v>
      </c>
      <c r="R265" s="17"/>
      <c r="S265" s="17"/>
      <c r="T265" s="19">
        <v>0</v>
      </c>
    </row>
    <row r="266" spans="1:20" ht="24.75" customHeight="1">
      <c r="A266" s="16" t="s">
        <v>137</v>
      </c>
      <c r="B266" s="17" t="s">
        <v>206</v>
      </c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8" t="s">
        <v>69</v>
      </c>
      <c r="R266" s="17" t="s">
        <v>51</v>
      </c>
      <c r="S266" s="17" t="s">
        <v>33</v>
      </c>
      <c r="T266" s="19">
        <v>0</v>
      </c>
    </row>
    <row r="267" spans="1:20" ht="24.75" customHeight="1">
      <c r="A267" s="16" t="s">
        <v>207</v>
      </c>
      <c r="B267" s="17" t="s">
        <v>206</v>
      </c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8" t="s">
        <v>69</v>
      </c>
      <c r="R267" s="17" t="s">
        <v>51</v>
      </c>
      <c r="S267" s="17" t="s">
        <v>91</v>
      </c>
      <c r="T267" s="19">
        <v>0</v>
      </c>
    </row>
    <row r="268" spans="1:20" ht="33" customHeight="1">
      <c r="A268" s="9" t="s">
        <v>208</v>
      </c>
      <c r="B268" s="10" t="s">
        <v>209</v>
      </c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20"/>
      <c r="R268" s="10"/>
      <c r="S268" s="10"/>
      <c r="T268" s="11">
        <v>0</v>
      </c>
    </row>
    <row r="269" spans="1:20" ht="26.25" customHeight="1">
      <c r="A269" s="16" t="s">
        <v>68</v>
      </c>
      <c r="B269" s="17" t="s">
        <v>209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8" t="s">
        <v>69</v>
      </c>
      <c r="R269" s="17"/>
      <c r="S269" s="17"/>
      <c r="T269" s="19">
        <v>0</v>
      </c>
    </row>
    <row r="270" spans="1:20" ht="33" customHeight="1">
      <c r="A270" s="16" t="s">
        <v>48</v>
      </c>
      <c r="B270" s="17" t="s">
        <v>209</v>
      </c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8" t="s">
        <v>69</v>
      </c>
      <c r="R270" s="17" t="s">
        <v>49</v>
      </c>
      <c r="S270" s="17" t="s">
        <v>33</v>
      </c>
      <c r="T270" s="19">
        <v>0</v>
      </c>
    </row>
    <row r="271" spans="1:20" ht="24.75" customHeight="1">
      <c r="A271" s="16" t="s">
        <v>56</v>
      </c>
      <c r="B271" s="17" t="s">
        <v>209</v>
      </c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8" t="s">
        <v>69</v>
      </c>
      <c r="R271" s="17" t="s">
        <v>49</v>
      </c>
      <c r="S271" s="17" t="s">
        <v>57</v>
      </c>
      <c r="T271" s="19">
        <v>0</v>
      </c>
    </row>
    <row r="272" spans="1:20" ht="14.45" customHeight="1">
      <c r="A272" s="9" t="s">
        <v>210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20"/>
      <c r="R272" s="10"/>
      <c r="S272" s="10"/>
      <c r="T272" s="11">
        <f>T159+T111+T9</f>
        <v>46097513.079999998</v>
      </c>
    </row>
  </sheetData>
  <mergeCells count="32">
    <mergeCell ref="AQ6:AQ7"/>
    <mergeCell ref="Q6:Q7"/>
    <mergeCell ref="U6:U7"/>
    <mergeCell ref="AR6:AR7"/>
    <mergeCell ref="AM6:AM7"/>
    <mergeCell ref="S6:S7"/>
    <mergeCell ref="AP6:AP7"/>
    <mergeCell ref="R6:R7"/>
    <mergeCell ref="AK6:AK7"/>
    <mergeCell ref="W6:W7"/>
    <mergeCell ref="AC6:AC7"/>
    <mergeCell ref="V6:V7"/>
    <mergeCell ref="X6:X7"/>
    <mergeCell ref="AE6:AE7"/>
    <mergeCell ref="AO6:AO7"/>
    <mergeCell ref="AJ6:AJ7"/>
    <mergeCell ref="B1:T2"/>
    <mergeCell ref="A4:AN4"/>
    <mergeCell ref="A6:A7"/>
    <mergeCell ref="T6:T7"/>
    <mergeCell ref="Y6:Y7"/>
    <mergeCell ref="AI6:AI7"/>
    <mergeCell ref="B6:P7"/>
    <mergeCell ref="AN6:AN7"/>
    <mergeCell ref="AD6:AD7"/>
    <mergeCell ref="AL6:AL7"/>
    <mergeCell ref="Z6:Z7"/>
    <mergeCell ref="AB6:AB7"/>
    <mergeCell ref="AG6:AG7"/>
    <mergeCell ref="AH6:AH7"/>
    <mergeCell ref="AA6:AA7"/>
    <mergeCell ref="AF6:AF7"/>
  </mergeCells>
  <pageMargins left="0.78740157480314965" right="0.39370078740157483" top="0.39370078740157483" bottom="0.39370078740157483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rep:2.52.0.376</dc:description>
  <cp:lastModifiedBy>Валерия</cp:lastModifiedBy>
  <cp:lastPrinted>2021-07-28T12:07:19Z</cp:lastPrinted>
  <dcterms:created xsi:type="dcterms:W3CDTF">2020-12-11T13:27:55Z</dcterms:created>
  <dcterms:modified xsi:type="dcterms:W3CDTF">2021-07-28T12:07:25Z</dcterms:modified>
</cp:coreProperties>
</file>