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/>
  </bookViews>
  <sheets>
    <sheet name="Все года" sheetId="1" r:id="rId1"/>
  </sheets>
  <definedNames>
    <definedName name="_xlnm.Print_Titles" localSheetId="0">'Все года'!$10:$10</definedName>
  </definedNames>
  <calcPr calcId="125725" refMode="R1C1"/>
</workbook>
</file>

<file path=xl/calcChain.xml><?xml version="1.0" encoding="utf-8"?>
<calcChain xmlns="http://schemas.openxmlformats.org/spreadsheetml/2006/main">
  <c r="AL181" i="1"/>
  <c r="AL113"/>
  <c r="AL122"/>
  <c r="AL107" s="1"/>
  <c r="AL106" s="1"/>
  <c r="AL118"/>
  <c r="AL108"/>
  <c r="AL109"/>
  <c r="AL71"/>
  <c r="AL174"/>
  <c r="AL175"/>
  <c r="AL176"/>
  <c r="AL177"/>
  <c r="AL178"/>
  <c r="AL179"/>
  <c r="AL172"/>
  <c r="AL171" s="1"/>
  <c r="AL170" s="1"/>
  <c r="AL167"/>
  <c r="AL166" s="1"/>
  <c r="AL168"/>
  <c r="AL164"/>
  <c r="AL163" s="1"/>
  <c r="AL162" s="1"/>
  <c r="AL158"/>
  <c r="AL157" s="1"/>
  <c r="AL156" s="1"/>
  <c r="AL159"/>
  <c r="AL154"/>
  <c r="AL153" s="1"/>
  <c r="AL152" s="1"/>
  <c r="AL150"/>
  <c r="AL149" s="1"/>
  <c r="AL148" s="1"/>
  <c r="AL146"/>
  <c r="AL145" s="1"/>
  <c r="AL144" s="1"/>
  <c r="AL142"/>
  <c r="AL141" s="1"/>
  <c r="AL140" s="1"/>
  <c r="AL138"/>
  <c r="AL137" s="1"/>
  <c r="AL136" s="1"/>
  <c r="AL134"/>
  <c r="AL133" s="1"/>
  <c r="AL132" s="1"/>
  <c r="AL130"/>
  <c r="AL129" s="1"/>
  <c r="AL127"/>
  <c r="AL126" s="1"/>
  <c r="AL124"/>
  <c r="AL123" s="1"/>
  <c r="AL120"/>
  <c r="AL119" s="1"/>
  <c r="AL116"/>
  <c r="AL115" s="1"/>
  <c r="AL114" s="1"/>
  <c r="AL111"/>
  <c r="AL110" s="1"/>
  <c r="AL104"/>
  <c r="AL103" s="1"/>
  <c r="AL102" s="1"/>
  <c r="AL97" s="1"/>
  <c r="AL95"/>
  <c r="AL94" s="1"/>
  <c r="AL93" s="1"/>
  <c r="AL92" s="1"/>
  <c r="AL90"/>
  <c r="AL89" s="1"/>
  <c r="AL88" s="1"/>
  <c r="AL86"/>
  <c r="AL85" s="1"/>
  <c r="AL84" s="1"/>
  <c r="AL82"/>
  <c r="AL81" s="1"/>
  <c r="AL79"/>
  <c r="AL78" s="1"/>
  <c r="AL76"/>
  <c r="AL75" s="1"/>
  <c r="AL69"/>
  <c r="AL68" s="1"/>
  <c r="AL67" s="1"/>
  <c r="AL66" s="1"/>
  <c r="AL65" s="1"/>
  <c r="AL63"/>
  <c r="AL62" s="1"/>
  <c r="AL61" s="1"/>
  <c r="AL60" s="1"/>
  <c r="AL58"/>
  <c r="AL57" s="1"/>
  <c r="AL56" s="1"/>
  <c r="AL54"/>
  <c r="AL53" s="1"/>
  <c r="AL52" s="1"/>
  <c r="AL50"/>
  <c r="AL49" s="1"/>
  <c r="AL48" s="1"/>
  <c r="AL46"/>
  <c r="AL45" s="1"/>
  <c r="AL44" s="1"/>
  <c r="AL42"/>
  <c r="AL41" s="1"/>
  <c r="AL40" s="1"/>
  <c r="AL37"/>
  <c r="AL36" s="1"/>
  <c r="AL35" s="1"/>
  <c r="AL30"/>
  <c r="AL29" s="1"/>
  <c r="AL28" s="1"/>
  <c r="AL25"/>
  <c r="AL24" s="1"/>
  <c r="AL23" s="1"/>
  <c r="AL22" s="1"/>
  <c r="AL20"/>
  <c r="AL19" s="1"/>
  <c r="AL18" s="1"/>
  <c r="AL16"/>
  <c r="AL15" s="1"/>
  <c r="AL14" s="1"/>
  <c r="AL161" l="1"/>
  <c r="AL74"/>
  <c r="AL73" s="1"/>
  <c r="AL72" s="1"/>
  <c r="AL27"/>
  <c r="AL39"/>
  <c r="AL13"/>
  <c r="AL12" l="1"/>
  <c r="AL11" s="1"/>
</calcChain>
</file>

<file path=xl/sharedStrings.xml><?xml version="1.0" encoding="utf-8"?>
<sst xmlns="http://schemas.openxmlformats.org/spreadsheetml/2006/main" count="802" uniqueCount="192">
  <si>
    <t>Наименование</t>
  </si>
  <si>
    <t>ЦСР</t>
  </si>
  <si>
    <t>ВР</t>
  </si>
  <si>
    <t>Рз</t>
  </si>
  <si>
    <t>Пр</t>
  </si>
  <si>
    <t>Сумма</t>
  </si>
  <si>
    <t>изменения (Ф)</t>
  </si>
  <si>
    <t>Сумма (Ф)</t>
  </si>
  <si>
    <t>изменения (Р)</t>
  </si>
  <si>
    <t>Сумма (Р)</t>
  </si>
  <si>
    <t>изменения (М)</t>
  </si>
  <si>
    <t>Сумма (М)</t>
  </si>
  <si>
    <t>изменения (П)</t>
  </si>
  <si>
    <t>Сумма (П)</t>
  </si>
  <si>
    <t>изменения (Т)</t>
  </si>
  <si>
    <t>Сумма (Т)</t>
  </si>
  <si>
    <t>Фактическое исполнение текущего года</t>
  </si>
  <si>
    <t>ПР</t>
  </si>
  <si>
    <t>изменения  (Ф)</t>
  </si>
  <si>
    <t>изменения  (Р)</t>
  </si>
  <si>
    <t>изменения  (М)</t>
  </si>
  <si>
    <t>изменения  (П)</t>
  </si>
  <si>
    <t>изменения  (Т)</t>
  </si>
  <si>
    <t>2026 г.</t>
  </si>
  <si>
    <t>2026 г. (Ф)</t>
  </si>
  <si>
    <t>2026 г. (Р)</t>
  </si>
  <si>
    <t>2026 г. (М)</t>
  </si>
  <si>
    <t>2026 г. (П)</t>
  </si>
  <si>
    <t>2026 г. (Т)</t>
  </si>
  <si>
    <t>2027 г. (Ф)</t>
  </si>
  <si>
    <t>2027 г. (Р)</t>
  </si>
  <si>
    <t>2027 г. (М)</t>
  </si>
  <si>
    <t>2027 г. (П)</t>
  </si>
  <si>
    <t>2027 г. (Т)</t>
  </si>
  <si>
    <t>Муниципальная программа "Комплексное развитие территории Бегуницкого сельского поселения Волосовского муниципального района Ленинградской области"</t>
  </si>
  <si>
    <t>21.0.00.00000</t>
  </si>
  <si>
    <t>Комплексы процессных мероприятий</t>
  </si>
  <si>
    <t>21.4.00.00000</t>
  </si>
  <si>
    <t>Комплекс процессных мероприятий "Строительство, капитальный ремонт, ремонт и содержание автомобильных дорог общего пользования"</t>
  </si>
  <si>
    <t>21.4.05.00000</t>
  </si>
  <si>
    <t>Закупка товаров, работ и услуг для обеспечения государственных (муниципальных) нужд</t>
  </si>
  <si>
    <t>2.0.0</t>
  </si>
  <si>
    <t>НАЦИОНАЛЬНАЯ ЭКОНОМИКА</t>
  </si>
  <si>
    <t>04</t>
  </si>
  <si>
    <t>00</t>
  </si>
  <si>
    <t>Дорожное хозяйство (дорожные фонды)</t>
  </si>
  <si>
    <t>09</t>
  </si>
  <si>
    <t>Мероприятия по содержанию дорог общего пользования муниципального значения и сооружений на них</t>
  </si>
  <si>
    <t>21.4.05.03160</t>
  </si>
  <si>
    <t>Мероприятия по содержанию дорог общего пользования муниципального значения и сооружений на них (Дорожный фонд)</t>
  </si>
  <si>
    <t>21.4.05.9Д160</t>
  </si>
  <si>
    <t>Комплекс процессных мероприятий "Мероприятия в области жилищного хозяйства муниципального образования"</t>
  </si>
  <si>
    <t>21.4.31.00000</t>
  </si>
  <si>
    <t>Мероприятия в области жилищного хозяйства муниципального образования</t>
  </si>
  <si>
    <t>21.4.31.03520</t>
  </si>
  <si>
    <t>ЖИЛИЩНО-КОММУНАЛЬНОЕ ХОЗЯЙСТВО</t>
  </si>
  <si>
    <t>05</t>
  </si>
  <si>
    <t>Жилищное хозяйство</t>
  </si>
  <si>
    <t>01</t>
  </si>
  <si>
    <t>Иные бюджетные ассигнования</t>
  </si>
  <si>
    <t>8.0.0</t>
  </si>
  <si>
    <t>Комплекс процессных мероприятий "Мероприятия в области коммунального хозяйства муниципального образования"</t>
  </si>
  <si>
    <t>21.4.32.00000</t>
  </si>
  <si>
    <t>Мероприятия в области коммунального хозяйства</t>
  </si>
  <si>
    <t>21.4.32.03540</t>
  </si>
  <si>
    <t>Коммунальное хозяйство</t>
  </si>
  <si>
    <t>02</t>
  </si>
  <si>
    <t>Иные межбюджетные трансферты из бюджетов поселений на выполнение части полномочий по организации в границах поселения централизованного водоснабжения, водоотведения</t>
  </si>
  <si>
    <t>21.4.32.08290</t>
  </si>
  <si>
    <t>Межбюджетные трансферты</t>
  </si>
  <si>
    <t>5.0.0</t>
  </si>
  <si>
    <t>ОБЩЕГОСУДАРСТВЕННЫЕ ВОПРОСЫ</t>
  </si>
  <si>
    <t>Другие общегосударственные вопросы</t>
  </si>
  <si>
    <t>13</t>
  </si>
  <si>
    <t>Комплекс процессных мероприятий "Мероприятия по повышению благоустроенности муниципального образования"</t>
  </si>
  <si>
    <t>21.4.33.00000</t>
  </si>
  <si>
    <t>Мероприятия по организации и содержанию уличного освещения населенных пунктов муниципального образования</t>
  </si>
  <si>
    <t>21.4.33.06010</t>
  </si>
  <si>
    <t>Благоустройство</t>
  </si>
  <si>
    <t>03</t>
  </si>
  <si>
    <t>Мероприятия по озеленению территории муниципального образования</t>
  </si>
  <si>
    <t>21.4.33.06020</t>
  </si>
  <si>
    <t>Мероприятия по организации сбора и вывоза бытовых отходов и мусора на территории населенных пунктов муниципального образования</t>
  </si>
  <si>
    <t>21.4.33.06030</t>
  </si>
  <si>
    <t>Мероприятия по организации и содержанию мест захоронения муниципального образования</t>
  </si>
  <si>
    <t>21.4.33.06040</t>
  </si>
  <si>
    <t>Мероприятия по организации благоустройства территории поселения</t>
  </si>
  <si>
    <t>21.4.33.06050</t>
  </si>
  <si>
    <t>Комплекс процессных мероприятий "Мероприятия по предупреждению чрезвычайных ситуаций и подготовке населения к действиям в чрезвычайных ситуациях"</t>
  </si>
  <si>
    <t>21.4.34.00000</t>
  </si>
  <si>
    <t>Мероприятия по предупреждению и ликвидации последствий чрезвычайных ситуаций и стихийных бедствий на территории муниципального образования</t>
  </si>
  <si>
    <t>21.4.34.02180</t>
  </si>
  <si>
    <t>НАЦИОНАЛЬНАЯ БЕЗОПАСНОСТЬ И ПРАВООХРАНИТЕЛЬНАЯ ДЕЯТЕЛЬНОСТЬ</t>
  </si>
  <si>
    <t>Гражданская оборона</t>
  </si>
  <si>
    <t>10</t>
  </si>
  <si>
    <t>Отраслевые проекты</t>
  </si>
  <si>
    <t>21.7.00.00000</t>
  </si>
  <si>
    <t>Отраслевой проект "Современный облик сельских территорий"</t>
  </si>
  <si>
    <t>21.7.03.00000</t>
  </si>
  <si>
    <t>Расходы на мероприятия по строительству, реконструкции, модернизации объектов</t>
  </si>
  <si>
    <t>21.7.03.S0660</t>
  </si>
  <si>
    <t>Капитальные вложения в объекты государственной (муниципальной) собственности</t>
  </si>
  <si>
    <t>4.0.0</t>
  </si>
  <si>
    <t>КУЛЬТУРА, КИНЕМАТОГРАФИЯ</t>
  </si>
  <si>
    <t>08</t>
  </si>
  <si>
    <t>Культура</t>
  </si>
  <si>
    <t>Муниципальная программа "Развитие социальной сферы Бегуницкого сельского поселения Волосовского муниципального района Ленинградской области"</t>
  </si>
  <si>
    <t>24.0.00.00000</t>
  </si>
  <si>
    <t>24.4.00.00000</t>
  </si>
  <si>
    <t>Комплекс процессных мероприятий "Обеспечение деятельности муниципальных учреждений"</t>
  </si>
  <si>
    <t>24.4.07.00000</t>
  </si>
  <si>
    <t>Расходы на обеспечение деятельности муниципальных учреждений культуры</t>
  </si>
  <si>
    <t>24.4.07.04400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</si>
  <si>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</si>
  <si>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1.0.0</t>
  </si>
  <si>
    <t>Расходы на обеспечение деятельности муниципальных учреждений культуры в части содержания библиотечных отделов (секторов)</t>
  </si>
  <si>
    <t>24.4.07.04420</t>
  </si>
  <si>
    <t>Дополнительные расходы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</si>
  <si>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24.4.07.S0360</t>
  </si>
  <si>
    <t>Комплекс процессных мероприятий "Проведение мероприятий культурно-досугового направления"</t>
  </si>
  <si>
    <t>24.4.17.00000</t>
  </si>
  <si>
    <t>Расходы на организацию и проведение культурно-досуговых мероприятий</t>
  </si>
  <si>
    <t>24.4.17.04430</t>
  </si>
  <si>
    <t>Комплекс процессных мероприятий "Проведение мероприятий по вовлечению населения в занятия физической культуры и массового спорта"</t>
  </si>
  <si>
    <t>24.4.18.00000</t>
  </si>
  <si>
    <t>Мероприятия по созданию условий для занятий физической культурой и спортом среди различных групп населения</t>
  </si>
  <si>
    <t>24.4.18.00200</t>
  </si>
  <si>
    <t>ФИЗИЧЕСКАЯ КУЛЬТУРА И СПОРТ</t>
  </si>
  <si>
    <t>11</t>
  </si>
  <si>
    <t>Физическая культура</t>
  </si>
  <si>
    <t>Расходы на обеспечение участия команд поселения в районных, областных и всероссийских соревнованиях</t>
  </si>
  <si>
    <t>24.4.18.00210</t>
  </si>
  <si>
    <t>Муниципальная программа "Муниципальное управление Бегуницкого сельского поселения Волосовского муниципального района Ленинградской области"</t>
  </si>
  <si>
    <t>25.0.00.00000</t>
  </si>
  <si>
    <t>25.4.00.00000</t>
  </si>
  <si>
    <t>Комплекс процессных мероприятий "Обеспечение функций представительных органов местного самоуправления"</t>
  </si>
  <si>
    <t>25.4.01.00000</t>
  </si>
  <si>
    <t>Расходы на выплаты по оплате труда главы муниципального образования</t>
  </si>
  <si>
    <t>25.4.01.00130</t>
  </si>
  <si>
    <t>Функционирование высшего должностного лица субъекта Российской Федерации и муниципального образования</t>
  </si>
  <si>
    <t>Комплекс процессных мероприятий "Развитие муниципального управления"</t>
  </si>
  <si>
    <t>25.4.02.00000</t>
  </si>
  <si>
    <t>Меры по обеспечению выплаты пенсии за выслугу лет муниципальным служащим и доплаты к пенсии лицам, замещавшим выборные должности в органах местного самоуправления</t>
  </si>
  <si>
    <t>25.4.02.00100</t>
  </si>
  <si>
    <t>Социальное обеспечение и иные выплаты населению</t>
  </si>
  <si>
    <t>3.0.0</t>
  </si>
  <si>
    <t>СОЦИАЛЬНАЯ ПОЛИТИКА</t>
  </si>
  <si>
    <t>Пенсионное обеспечение</t>
  </si>
  <si>
    <t>Расходы на выплаты по оплате труда работников органов местного самоуправления</t>
  </si>
  <si>
    <t>25.4.02.00140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</si>
  <si>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</si>
  <si>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выполнения полномочий и функций органов местного самоуправления</t>
  </si>
  <si>
    <t>25.4.02.00150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</si>
  <si>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содержанию архива</t>
  </si>
  <si>
    <t>25.4.02.08220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</si>
  <si>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обеспечению бюджетного процесса в поселениях в соответствии с соглашениями</t>
  </si>
  <si>
    <t>25.4.02.08230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</si>
  <si>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в градостроительной сфере</t>
  </si>
  <si>
    <t>25.4.02.08240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</si>
  <si>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внутреннему финансовому контролю</t>
  </si>
  <si>
    <t>25.4.02.08250</t>
  </si>
  <si>
    <t>Выплаты и взносы по обязательствам муниципального образования</t>
  </si>
  <si>
    <t>25.4.02.09050</t>
  </si>
  <si>
    <t>Приобретение товаров, работ, услуг в целях обеспечения текущего функционирования Интернет-сайтов, информационных систем</t>
  </si>
  <si>
    <t>25.4.02.09080</t>
  </si>
  <si>
    <t>Комплекс процессных мероприятий "Расходы на обеспечение деятельности органа финансового (финансово-бюджетного) надзора (контроля) в соответствии с бюджетным законодательством"</t>
  </si>
  <si>
    <t>25.4.03.00000</t>
  </si>
  <si>
    <t>Иные межбюджетные трансферты из бюджетов поселений на выполнение части полномочий (функций) по осуществлению внешнего муниципального финансового контроля</t>
  </si>
  <si>
    <t>25.4.03.08280</t>
  </si>
  <si>
    <t>Комплекс процессных мероприятий "Мероприятия по управлению муниципальным имуществом и земельными ресурсами"</t>
  </si>
  <si>
    <t>25.4.27.00000</t>
  </si>
  <si>
    <t>Мероприятия по землеустройству и землепользованию</t>
  </si>
  <si>
    <t>25.4.27.03400</t>
  </si>
  <si>
    <t>Другие вопросы в области национальной экономики</t>
  </si>
  <si>
    <t>12</t>
  </si>
  <si>
    <t>Мероприятия по реализации муниципальной политики в области управления муниципальной собственностью</t>
  </si>
  <si>
    <t>25.4.27.09020</t>
  </si>
  <si>
    <t>Мероприятия по оформлению прав собственности на автомобильные дороги и земельные участки под ними (Дорожный фонд)</t>
  </si>
  <si>
    <t>25.4.27.9Д801</t>
  </si>
  <si>
    <t>Непрограммные расходы органов местного самоуправления</t>
  </si>
  <si>
    <t>91.0.00.00000</t>
  </si>
  <si>
    <t>91.9.00.00000</t>
  </si>
  <si>
    <t>91.9.01.00000</t>
  </si>
  <si>
    <t>Расходы на осуществление первичного воинского учета на территориях, где отсутствуют военные комиссариаты</t>
  </si>
  <si>
    <t>91.9.01.51180</t>
  </si>
  <si>
    <t>НАЦИОНАЛЬНАЯ ОБОРОНА</t>
  </si>
  <si>
    <t>Мобилизационная и вневойсковая подготовка</t>
  </si>
  <si>
    <t>Всего</t>
  </si>
  <si>
    <t>2025 г.</t>
  </si>
  <si>
    <t xml:space="preserve"> </t>
  </si>
  <si>
    <t>Исполнение  бюджетных ассигнований по  целевым статьям (муниципальным программам и непрограммным направлениям деятельности), группам (группам и подгруппам) видов расходов разделов и подразделов классификации расходов  бюджета  муниципального образования Бегуницкое сельское поселение  Волосовского муниципального района Ленинградской области  за 1 квартал 2025 года</t>
  </si>
  <si>
    <t xml:space="preserve">Приложение 4 
к Решению Совета депутатов 
муниципального образования Бегуницкого сельского поселения 
Волосовского муниципального района Ленинградской области 
от  23.06.2025 г. № 49 </t>
  </si>
</sst>
</file>

<file path=xl/styles.xml><?xml version="1.0" encoding="utf-8"?>
<styleSheet xmlns="http://schemas.openxmlformats.org/spreadsheetml/2006/main">
  <numFmts count="1">
    <numFmt numFmtId="164" formatCode="?"/>
  </numFmts>
  <fonts count="12">
    <font>
      <sz val="11"/>
      <color indexed="8"/>
      <name val="Calibri"/>
      <family val="2"/>
      <scheme val="minor"/>
    </font>
    <font>
      <sz val="12"/>
      <color indexed="8"/>
      <name val="Calibri"/>
    </font>
    <font>
      <sz val="12"/>
      <color indexed="8"/>
      <name val="Times New Roman"/>
    </font>
    <font>
      <sz val="14"/>
      <color indexed="8"/>
      <name val="Times New Roman"/>
    </font>
    <font>
      <b/>
      <sz val="14"/>
      <color indexed="0"/>
      <name val="Times New Roman"/>
    </font>
    <font>
      <b/>
      <sz val="12"/>
      <color indexed="0"/>
      <name val="Times New Roman"/>
    </font>
    <font>
      <b/>
      <sz val="12"/>
      <color indexed="8"/>
      <name val="Times New Roman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right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justify" vertical="center"/>
    </xf>
    <xf numFmtId="49" fontId="6" fillId="2" borderId="8" xfId="0" applyNumberFormat="1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right" vertical="center" wrapText="1"/>
    </xf>
    <xf numFmtId="4" fontId="6" fillId="2" borderId="9" xfId="0" applyNumberFormat="1" applyFont="1" applyFill="1" applyBorder="1" applyAlignment="1">
      <alignment horizontal="right" vertical="center" wrapText="1"/>
    </xf>
    <xf numFmtId="4" fontId="6" fillId="2" borderId="10" xfId="0" applyNumberFormat="1" applyFont="1" applyFill="1" applyBorder="1" applyAlignment="1">
      <alignment horizontal="right" vertical="center" wrapText="1"/>
    </xf>
    <xf numFmtId="4" fontId="6" fillId="2" borderId="11" xfId="0" applyNumberFormat="1" applyFont="1" applyFill="1" applyBorder="1" applyAlignment="1">
      <alignment horizontal="right" vertical="center" wrapText="1"/>
    </xf>
    <xf numFmtId="0" fontId="5" fillId="2" borderId="6" xfId="0" applyNumberFormat="1" applyFont="1" applyFill="1" applyBorder="1" applyAlignment="1">
      <alignment horizontal="justify" vertical="center"/>
    </xf>
    <xf numFmtId="49" fontId="5" fillId="2" borderId="6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justify" vertical="center"/>
    </xf>
    <xf numFmtId="0" fontId="0" fillId="0" borderId="0" xfId="0" applyAlignment="1">
      <alignment wrapText="1"/>
    </xf>
    <xf numFmtId="0" fontId="10" fillId="2" borderId="6" xfId="0" applyNumberFormat="1" applyFont="1" applyFill="1" applyBorder="1" applyAlignment="1">
      <alignment horizontal="justify" vertical="center"/>
    </xf>
    <xf numFmtId="49" fontId="10" fillId="2" borderId="6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0" fontId="10" fillId="2" borderId="6" xfId="0" applyNumberFormat="1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justify" vertical="center"/>
    </xf>
    <xf numFmtId="4" fontId="7" fillId="2" borderId="8" xfId="0" applyNumberFormat="1" applyFont="1" applyFill="1" applyBorder="1" applyAlignment="1">
      <alignment horizontal="right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 wrapText="1"/>
    </xf>
    <xf numFmtId="4" fontId="6" fillId="2" borderId="9" xfId="0" applyNumberFormat="1" applyFont="1" applyFill="1" applyBorder="1" applyAlignment="1">
      <alignment horizontal="center" vertical="center" wrapText="1"/>
    </xf>
    <xf numFmtId="4" fontId="6" fillId="2" borderId="10" xfId="0" applyNumberFormat="1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 wrapText="1"/>
    </xf>
    <xf numFmtId="4" fontId="10" fillId="2" borderId="6" xfId="0" applyNumberFormat="1" applyFont="1" applyFill="1" applyBorder="1" applyAlignment="1">
      <alignment horizontal="center" vertical="center" wrapText="1"/>
    </xf>
    <xf numFmtId="4" fontId="7" fillId="2" borderId="8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4" fontId="7" fillId="2" borderId="10" xfId="0" applyNumberFormat="1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 wrapText="1"/>
    </xf>
    <xf numFmtId="4" fontId="5" fillId="3" borderId="6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2" borderId="1" xfId="0" applyNumberFormat="1" applyFont="1" applyFill="1" applyBorder="1" applyAlignment="1">
      <alignment horizontal="right" wrapText="1"/>
    </xf>
    <xf numFmtId="0" fontId="8" fillId="0" borderId="0" xfId="0" applyFont="1" applyAlignment="1">
      <alignment horizontal="right" wrapText="1"/>
    </xf>
    <xf numFmtId="0" fontId="7" fillId="0" borderId="0" xfId="0" applyFont="1" applyAlignment="1">
      <alignment horizontal="right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11" fillId="2" borderId="6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R181"/>
  <sheetViews>
    <sheetView tabSelected="1" workbookViewId="0">
      <selection activeCell="BQ5" sqref="BQ5"/>
    </sheetView>
  </sheetViews>
  <sheetFormatPr defaultRowHeight="14.45" customHeight="1"/>
  <cols>
    <col min="1" max="1" width="80.7109375" customWidth="1"/>
    <col min="2" max="2" width="16.140625" customWidth="1"/>
    <col min="3" max="16" width="8" hidden="1"/>
    <col min="17" max="17" width="9.7109375" customWidth="1"/>
    <col min="18" max="19" width="4.7109375" customWidth="1"/>
    <col min="20" max="37" width="8" hidden="1"/>
    <col min="38" max="38" width="28.5703125" customWidth="1"/>
    <col min="39" max="66" width="8" hidden="1"/>
  </cols>
  <sheetData>
    <row r="1" spans="1:70" ht="15.75">
      <c r="A1" s="1"/>
      <c r="B1" s="40" t="s">
        <v>191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2"/>
      <c r="BJ1" s="2"/>
      <c r="BK1" s="2"/>
      <c r="BL1" s="2"/>
      <c r="BM1" s="2"/>
      <c r="BN1" s="2"/>
    </row>
    <row r="2" spans="1:70" ht="73.5" customHeight="1">
      <c r="A2" s="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2"/>
      <c r="BJ2" s="2"/>
      <c r="BK2" s="2"/>
      <c r="BL2" s="2"/>
      <c r="BM2" s="2"/>
      <c r="BN2" s="2"/>
    </row>
    <row r="3" spans="1:70" ht="15.75">
      <c r="A3" s="1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2"/>
      <c r="BJ3" s="2"/>
      <c r="BK3" s="2"/>
      <c r="BL3" s="2"/>
      <c r="BM3" s="2"/>
      <c r="BN3" s="2"/>
    </row>
    <row r="4" spans="1:70" ht="15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70" ht="95.25" customHeight="1">
      <c r="A5" s="36" t="s">
        <v>190</v>
      </c>
      <c r="B5" s="37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7"/>
      <c r="R5" s="37"/>
      <c r="S5" s="37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7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9"/>
      <c r="BE5" s="39"/>
      <c r="BF5" s="39"/>
      <c r="BG5" s="39"/>
      <c r="BH5" s="39"/>
      <c r="BI5" s="3"/>
      <c r="BJ5" s="3"/>
      <c r="BK5" s="3"/>
      <c r="BL5" s="3"/>
      <c r="BM5" s="3"/>
      <c r="BN5" s="3"/>
    </row>
    <row r="6" spans="1:70" ht="19.5" thickBo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70" ht="32.25" thickBot="1">
      <c r="A7" s="44" t="s">
        <v>0</v>
      </c>
      <c r="B7" s="44" t="s">
        <v>1</v>
      </c>
      <c r="C7" s="43" t="s">
        <v>1</v>
      </c>
      <c r="D7" s="43" t="s">
        <v>1</v>
      </c>
      <c r="E7" s="43" t="s">
        <v>1</v>
      </c>
      <c r="F7" s="43" t="s">
        <v>1</v>
      </c>
      <c r="G7" s="43" t="s">
        <v>1</v>
      </c>
      <c r="H7" s="43" t="s">
        <v>1</v>
      </c>
      <c r="I7" s="43" t="s">
        <v>1</v>
      </c>
      <c r="J7" s="43" t="s">
        <v>1</v>
      </c>
      <c r="K7" s="43" t="s">
        <v>1</v>
      </c>
      <c r="L7" s="43" t="s">
        <v>1</v>
      </c>
      <c r="M7" s="43" t="s">
        <v>1</v>
      </c>
      <c r="N7" s="43" t="s">
        <v>1</v>
      </c>
      <c r="O7" s="43" t="s">
        <v>1</v>
      </c>
      <c r="P7" s="43" t="s">
        <v>1</v>
      </c>
      <c r="Q7" s="44" t="s">
        <v>2</v>
      </c>
      <c r="R7" s="44" t="s">
        <v>3</v>
      </c>
      <c r="S7" s="44" t="s">
        <v>17</v>
      </c>
      <c r="T7" s="43" t="s">
        <v>0</v>
      </c>
      <c r="U7" s="43" t="s">
        <v>5</v>
      </c>
      <c r="V7" s="43" t="s">
        <v>18</v>
      </c>
      <c r="W7" s="43" t="s">
        <v>7</v>
      </c>
      <c r="X7" s="43" t="s">
        <v>19</v>
      </c>
      <c r="Y7" s="43" t="s">
        <v>9</v>
      </c>
      <c r="Z7" s="43" t="s">
        <v>20</v>
      </c>
      <c r="AA7" s="43" t="s">
        <v>11</v>
      </c>
      <c r="AB7" s="43" t="s">
        <v>21</v>
      </c>
      <c r="AC7" s="43" t="s">
        <v>13</v>
      </c>
      <c r="AD7" s="43" t="s">
        <v>22</v>
      </c>
      <c r="AE7" s="43" t="s">
        <v>15</v>
      </c>
      <c r="AF7" s="43" t="s">
        <v>5</v>
      </c>
      <c r="AG7" s="43" t="s">
        <v>7</v>
      </c>
      <c r="AH7" s="43" t="s">
        <v>9</v>
      </c>
      <c r="AI7" s="43" t="s">
        <v>11</v>
      </c>
      <c r="AJ7" s="43" t="s">
        <v>13</v>
      </c>
      <c r="AK7" s="43" t="s">
        <v>15</v>
      </c>
      <c r="AL7" s="45" t="s">
        <v>188</v>
      </c>
      <c r="AM7" s="43" t="s">
        <v>7</v>
      </c>
      <c r="AN7" s="43" t="s">
        <v>9</v>
      </c>
      <c r="AO7" s="43" t="s">
        <v>11</v>
      </c>
      <c r="AP7" s="43" t="s">
        <v>13</v>
      </c>
      <c r="AQ7" s="43" t="s">
        <v>15</v>
      </c>
      <c r="AR7" s="43" t="s">
        <v>23</v>
      </c>
      <c r="AS7" s="43" t="s">
        <v>18</v>
      </c>
      <c r="AT7" s="43" t="s">
        <v>24</v>
      </c>
      <c r="AU7" s="43" t="s">
        <v>19</v>
      </c>
      <c r="AV7" s="43" t="s">
        <v>25</v>
      </c>
      <c r="AW7" s="43" t="s">
        <v>20</v>
      </c>
      <c r="AX7" s="43" t="s">
        <v>26</v>
      </c>
      <c r="AY7" s="43" t="s">
        <v>21</v>
      </c>
      <c r="AZ7" s="43" t="s">
        <v>27</v>
      </c>
      <c r="BA7" s="43" t="s">
        <v>22</v>
      </c>
      <c r="BB7" s="43" t="s">
        <v>28</v>
      </c>
      <c r="BC7" s="43" t="s">
        <v>23</v>
      </c>
      <c r="BD7" s="43" t="s">
        <v>24</v>
      </c>
      <c r="BE7" s="43" t="s">
        <v>25</v>
      </c>
      <c r="BF7" s="43" t="s">
        <v>26</v>
      </c>
      <c r="BG7" s="43" t="s">
        <v>27</v>
      </c>
      <c r="BH7" s="43" t="s">
        <v>28</v>
      </c>
      <c r="BI7" s="43" t="s">
        <v>29</v>
      </c>
      <c r="BJ7" s="43" t="s">
        <v>30</v>
      </c>
      <c r="BK7" s="43" t="s">
        <v>31</v>
      </c>
      <c r="BL7" s="43" t="s">
        <v>32</v>
      </c>
      <c r="BM7" s="6" t="s">
        <v>33</v>
      </c>
      <c r="BN7" s="46" t="s">
        <v>16</v>
      </c>
    </row>
    <row r="8" spans="1:70" ht="32.25" thickBot="1">
      <c r="A8" s="44"/>
      <c r="B8" s="44" t="s">
        <v>1</v>
      </c>
      <c r="C8" s="43" t="s">
        <v>1</v>
      </c>
      <c r="D8" s="43" t="s">
        <v>1</v>
      </c>
      <c r="E8" s="43" t="s">
        <v>1</v>
      </c>
      <c r="F8" s="43" t="s">
        <v>1</v>
      </c>
      <c r="G8" s="43" t="s">
        <v>1</v>
      </c>
      <c r="H8" s="43" t="s">
        <v>1</v>
      </c>
      <c r="I8" s="43" t="s">
        <v>1</v>
      </c>
      <c r="J8" s="43" t="s">
        <v>1</v>
      </c>
      <c r="K8" s="43" t="s">
        <v>1</v>
      </c>
      <c r="L8" s="43" t="s">
        <v>1</v>
      </c>
      <c r="M8" s="43" t="s">
        <v>1</v>
      </c>
      <c r="N8" s="43" t="s">
        <v>1</v>
      </c>
      <c r="O8" s="43" t="s">
        <v>1</v>
      </c>
      <c r="P8" s="43" t="s">
        <v>1</v>
      </c>
      <c r="Q8" s="44" t="s">
        <v>2</v>
      </c>
      <c r="R8" s="44" t="s">
        <v>3</v>
      </c>
      <c r="S8" s="44" t="s">
        <v>4</v>
      </c>
      <c r="T8" s="43"/>
      <c r="U8" s="43" t="s">
        <v>5</v>
      </c>
      <c r="V8" s="43" t="s">
        <v>6</v>
      </c>
      <c r="W8" s="43" t="s">
        <v>7</v>
      </c>
      <c r="X8" s="43" t="s">
        <v>8</v>
      </c>
      <c r="Y8" s="43" t="s">
        <v>9</v>
      </c>
      <c r="Z8" s="43" t="s">
        <v>10</v>
      </c>
      <c r="AA8" s="43" t="s">
        <v>11</v>
      </c>
      <c r="AB8" s="43" t="s">
        <v>12</v>
      </c>
      <c r="AC8" s="43" t="s">
        <v>13</v>
      </c>
      <c r="AD8" s="43" t="s">
        <v>14</v>
      </c>
      <c r="AE8" s="43" t="s">
        <v>15</v>
      </c>
      <c r="AF8" s="43" t="s">
        <v>5</v>
      </c>
      <c r="AG8" s="43" t="s">
        <v>7</v>
      </c>
      <c r="AH8" s="43" t="s">
        <v>9</v>
      </c>
      <c r="AI8" s="43" t="s">
        <v>11</v>
      </c>
      <c r="AJ8" s="43" t="s">
        <v>13</v>
      </c>
      <c r="AK8" s="43" t="s">
        <v>15</v>
      </c>
      <c r="AL8" s="44" t="s">
        <v>5</v>
      </c>
      <c r="AM8" s="43" t="s">
        <v>7</v>
      </c>
      <c r="AN8" s="43" t="s">
        <v>9</v>
      </c>
      <c r="AO8" s="43" t="s">
        <v>11</v>
      </c>
      <c r="AP8" s="43" t="s">
        <v>13</v>
      </c>
      <c r="AQ8" s="43" t="s">
        <v>15</v>
      </c>
      <c r="AR8" s="43" t="s">
        <v>5</v>
      </c>
      <c r="AS8" s="43" t="s">
        <v>6</v>
      </c>
      <c r="AT8" s="43" t="s">
        <v>7</v>
      </c>
      <c r="AU8" s="43" t="s">
        <v>8</v>
      </c>
      <c r="AV8" s="43" t="s">
        <v>9</v>
      </c>
      <c r="AW8" s="43" t="s">
        <v>10</v>
      </c>
      <c r="AX8" s="43" t="s">
        <v>11</v>
      </c>
      <c r="AY8" s="43" t="s">
        <v>12</v>
      </c>
      <c r="AZ8" s="43" t="s">
        <v>13</v>
      </c>
      <c r="BA8" s="43" t="s">
        <v>14</v>
      </c>
      <c r="BB8" s="43" t="s">
        <v>15</v>
      </c>
      <c r="BC8" s="43" t="s">
        <v>5</v>
      </c>
      <c r="BD8" s="43" t="s">
        <v>7</v>
      </c>
      <c r="BE8" s="43" t="s">
        <v>9</v>
      </c>
      <c r="BF8" s="43" t="s">
        <v>11</v>
      </c>
      <c r="BG8" s="43" t="s">
        <v>13</v>
      </c>
      <c r="BH8" s="43" t="s">
        <v>15</v>
      </c>
      <c r="BI8" s="43" t="s">
        <v>7</v>
      </c>
      <c r="BJ8" s="43" t="s">
        <v>9</v>
      </c>
      <c r="BK8" s="43" t="s">
        <v>11</v>
      </c>
      <c r="BL8" s="43" t="s">
        <v>13</v>
      </c>
      <c r="BM8" s="6" t="s">
        <v>15</v>
      </c>
      <c r="BN8" s="47"/>
    </row>
    <row r="9" spans="1:70" ht="32.25" thickBot="1">
      <c r="A9" s="44"/>
      <c r="B9" s="44" t="s">
        <v>1</v>
      </c>
      <c r="C9" s="43" t="s">
        <v>1</v>
      </c>
      <c r="D9" s="43" t="s">
        <v>1</v>
      </c>
      <c r="E9" s="43" t="s">
        <v>1</v>
      </c>
      <c r="F9" s="43" t="s">
        <v>1</v>
      </c>
      <c r="G9" s="43" t="s">
        <v>1</v>
      </c>
      <c r="H9" s="43" t="s">
        <v>1</v>
      </c>
      <c r="I9" s="43" t="s">
        <v>1</v>
      </c>
      <c r="J9" s="43" t="s">
        <v>1</v>
      </c>
      <c r="K9" s="43" t="s">
        <v>1</v>
      </c>
      <c r="L9" s="43" t="s">
        <v>1</v>
      </c>
      <c r="M9" s="43" t="s">
        <v>1</v>
      </c>
      <c r="N9" s="43" t="s">
        <v>1</v>
      </c>
      <c r="O9" s="43" t="s">
        <v>1</v>
      </c>
      <c r="P9" s="43" t="s">
        <v>1</v>
      </c>
      <c r="Q9" s="44" t="s">
        <v>2</v>
      </c>
      <c r="R9" s="44" t="s">
        <v>3</v>
      </c>
      <c r="S9" s="44" t="s">
        <v>4</v>
      </c>
      <c r="T9" s="43"/>
      <c r="U9" s="43" t="s">
        <v>5</v>
      </c>
      <c r="V9" s="43" t="s">
        <v>6</v>
      </c>
      <c r="W9" s="43" t="s">
        <v>7</v>
      </c>
      <c r="X9" s="43" t="s">
        <v>8</v>
      </c>
      <c r="Y9" s="43" t="s">
        <v>9</v>
      </c>
      <c r="Z9" s="43" t="s">
        <v>10</v>
      </c>
      <c r="AA9" s="43" t="s">
        <v>11</v>
      </c>
      <c r="AB9" s="43" t="s">
        <v>12</v>
      </c>
      <c r="AC9" s="43" t="s">
        <v>13</v>
      </c>
      <c r="AD9" s="43" t="s">
        <v>14</v>
      </c>
      <c r="AE9" s="43" t="s">
        <v>15</v>
      </c>
      <c r="AF9" s="43" t="s">
        <v>5</v>
      </c>
      <c r="AG9" s="43" t="s">
        <v>7</v>
      </c>
      <c r="AH9" s="43" t="s">
        <v>9</v>
      </c>
      <c r="AI9" s="43" t="s">
        <v>11</v>
      </c>
      <c r="AJ9" s="43" t="s">
        <v>13</v>
      </c>
      <c r="AK9" s="43" t="s">
        <v>15</v>
      </c>
      <c r="AL9" s="44" t="s">
        <v>5</v>
      </c>
      <c r="AM9" s="43" t="s">
        <v>7</v>
      </c>
      <c r="AN9" s="43" t="s">
        <v>9</v>
      </c>
      <c r="AO9" s="43" t="s">
        <v>11</v>
      </c>
      <c r="AP9" s="43" t="s">
        <v>13</v>
      </c>
      <c r="AQ9" s="43" t="s">
        <v>15</v>
      </c>
      <c r="AR9" s="43" t="s">
        <v>5</v>
      </c>
      <c r="AS9" s="43" t="s">
        <v>6</v>
      </c>
      <c r="AT9" s="43" t="s">
        <v>7</v>
      </c>
      <c r="AU9" s="43" t="s">
        <v>8</v>
      </c>
      <c r="AV9" s="43" t="s">
        <v>9</v>
      </c>
      <c r="AW9" s="43" t="s">
        <v>10</v>
      </c>
      <c r="AX9" s="43" t="s">
        <v>11</v>
      </c>
      <c r="AY9" s="43" t="s">
        <v>12</v>
      </c>
      <c r="AZ9" s="43" t="s">
        <v>13</v>
      </c>
      <c r="BA9" s="43" t="s">
        <v>14</v>
      </c>
      <c r="BB9" s="43" t="s">
        <v>15</v>
      </c>
      <c r="BC9" s="43" t="s">
        <v>5</v>
      </c>
      <c r="BD9" s="43" t="s">
        <v>7</v>
      </c>
      <c r="BE9" s="43" t="s">
        <v>9</v>
      </c>
      <c r="BF9" s="43" t="s">
        <v>11</v>
      </c>
      <c r="BG9" s="43" t="s">
        <v>13</v>
      </c>
      <c r="BH9" s="43" t="s">
        <v>15</v>
      </c>
      <c r="BI9" s="43" t="s">
        <v>7</v>
      </c>
      <c r="BJ9" s="43" t="s">
        <v>9</v>
      </c>
      <c r="BK9" s="43" t="s">
        <v>11</v>
      </c>
      <c r="BL9" s="43" t="s">
        <v>13</v>
      </c>
      <c r="BM9" s="6" t="s">
        <v>15</v>
      </c>
      <c r="BN9" s="48"/>
      <c r="BR9" t="s">
        <v>189</v>
      </c>
    </row>
    <row r="10" spans="1:70" ht="16.5" hidden="1" thickBot="1">
      <c r="A10" s="7"/>
      <c r="B10" s="7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7"/>
      <c r="R10" s="7"/>
      <c r="S10" s="7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7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70" ht="48" thickBot="1">
      <c r="A11" s="15" t="s">
        <v>34</v>
      </c>
      <c r="B11" s="16" t="s">
        <v>35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8"/>
      <c r="R11" s="16"/>
      <c r="S11" s="16"/>
      <c r="T11" s="9"/>
      <c r="U11" s="11">
        <v>33239144.530000001</v>
      </c>
      <c r="V11" s="11"/>
      <c r="W11" s="11"/>
      <c r="X11" s="11">
        <v>190349680.31</v>
      </c>
      <c r="Y11" s="11"/>
      <c r="Z11" s="11">
        <v>5812398.9400000004</v>
      </c>
      <c r="AA11" s="11">
        <v>2270540</v>
      </c>
      <c r="AB11" s="11">
        <v>4471171.3099999996</v>
      </c>
      <c r="AC11" s="11">
        <v>5943156.8700000001</v>
      </c>
      <c r="AD11" s="11"/>
      <c r="AE11" s="11"/>
      <c r="AF11" s="11">
        <v>196218161.69999999</v>
      </c>
      <c r="AG11" s="11"/>
      <c r="AH11" s="11">
        <v>190349680.31</v>
      </c>
      <c r="AI11" s="11">
        <v>3541858.94</v>
      </c>
      <c r="AJ11" s="11">
        <v>-1471985.56</v>
      </c>
      <c r="AK11" s="11"/>
      <c r="AL11" s="35">
        <f>AL12+AL65</f>
        <v>9042654.0700000003</v>
      </c>
      <c r="AM11" s="26"/>
      <c r="AN11" s="26">
        <v>190349680.31</v>
      </c>
      <c r="AO11" s="26">
        <v>5812398.9400000004</v>
      </c>
      <c r="AP11" s="26">
        <v>4471171.3099999996</v>
      </c>
      <c r="AQ11" s="26"/>
      <c r="AR11" s="26">
        <v>21338747.399999999</v>
      </c>
      <c r="AS11" s="26">
        <v>2791300</v>
      </c>
      <c r="AT11" s="26"/>
      <c r="AU11" s="26">
        <v>56865465.890000001</v>
      </c>
      <c r="AV11" s="26"/>
      <c r="AW11" s="26">
        <v>2441275</v>
      </c>
      <c r="AX11" s="26">
        <v>2441275</v>
      </c>
      <c r="AY11" s="26">
        <v>2071686.32</v>
      </c>
      <c r="AZ11" s="26">
        <v>2055080.71</v>
      </c>
      <c r="BA11" s="26"/>
      <c r="BB11" s="26"/>
      <c r="BC11" s="26">
        <v>59656765.890000001</v>
      </c>
      <c r="BD11" s="27">
        <v>2791300</v>
      </c>
      <c r="BE11" s="26">
        <v>56865465.890000001</v>
      </c>
      <c r="BF11" s="26"/>
      <c r="BG11" s="28">
        <v>16605.61</v>
      </c>
      <c r="BH11" s="29"/>
      <c r="BI11" s="12"/>
      <c r="BJ11" s="11">
        <v>5271488.3</v>
      </c>
      <c r="BK11" s="11">
        <v>2567549</v>
      </c>
      <c r="BL11" s="14">
        <v>692484.17</v>
      </c>
      <c r="BM11" s="13"/>
      <c r="BN11" s="13"/>
    </row>
    <row r="12" spans="1:70" ht="16.5" thickBot="1">
      <c r="A12" s="15" t="s">
        <v>36</v>
      </c>
      <c r="B12" s="16" t="s">
        <v>37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8"/>
      <c r="R12" s="16"/>
      <c r="S12" s="16"/>
      <c r="T12" s="9"/>
      <c r="U12" s="11">
        <v>27243933.289999999</v>
      </c>
      <c r="V12" s="11"/>
      <c r="W12" s="11"/>
      <c r="X12" s="11">
        <v>4008100</v>
      </c>
      <c r="Y12" s="11"/>
      <c r="Z12" s="11">
        <v>5812398.9400000004</v>
      </c>
      <c r="AA12" s="11">
        <v>2270540</v>
      </c>
      <c r="AB12" s="11">
        <v>1137945.6299999999</v>
      </c>
      <c r="AC12" s="11">
        <v>1137945.6299999999</v>
      </c>
      <c r="AD12" s="11"/>
      <c r="AE12" s="11"/>
      <c r="AF12" s="11">
        <v>11348566.960000001</v>
      </c>
      <c r="AG12" s="11"/>
      <c r="AH12" s="11">
        <v>4008100</v>
      </c>
      <c r="AI12" s="11">
        <v>3541858.94</v>
      </c>
      <c r="AJ12" s="11"/>
      <c r="AK12" s="11"/>
      <c r="AL12" s="35">
        <f>AL13+AL22+AL27+AL39+AL60</f>
        <v>6708708.7300000004</v>
      </c>
      <c r="AM12" s="26"/>
      <c r="AN12" s="26">
        <v>4008100</v>
      </c>
      <c r="AO12" s="26">
        <v>5812398.9400000004</v>
      </c>
      <c r="AP12" s="26">
        <v>1137945.6299999999</v>
      </c>
      <c r="AQ12" s="26"/>
      <c r="AR12" s="26">
        <v>18785345.969999999</v>
      </c>
      <c r="AS12" s="26"/>
      <c r="AT12" s="26"/>
      <c r="AU12" s="26"/>
      <c r="AV12" s="26"/>
      <c r="AW12" s="26">
        <v>2441275</v>
      </c>
      <c r="AX12" s="26">
        <v>2441275</v>
      </c>
      <c r="AY12" s="26">
        <v>101679.28</v>
      </c>
      <c r="AZ12" s="26">
        <v>101679.28</v>
      </c>
      <c r="BA12" s="26"/>
      <c r="BB12" s="26"/>
      <c r="BC12" s="26"/>
      <c r="BD12" s="27"/>
      <c r="BE12" s="26"/>
      <c r="BF12" s="26"/>
      <c r="BG12" s="28"/>
      <c r="BH12" s="29"/>
      <c r="BI12" s="12"/>
      <c r="BJ12" s="11"/>
      <c r="BK12" s="11">
        <v>2567549</v>
      </c>
      <c r="BL12" s="14">
        <v>106763.25</v>
      </c>
      <c r="BM12" s="13"/>
      <c r="BN12" s="13"/>
    </row>
    <row r="13" spans="1:70" ht="32.25" thickBot="1">
      <c r="A13" s="15" t="s">
        <v>38</v>
      </c>
      <c r="B13" s="16" t="s">
        <v>39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8"/>
      <c r="R13" s="16"/>
      <c r="S13" s="16"/>
      <c r="T13" s="9"/>
      <c r="U13" s="11">
        <v>9326294.8699999992</v>
      </c>
      <c r="V13" s="11"/>
      <c r="W13" s="11"/>
      <c r="X13" s="11">
        <v>2500000</v>
      </c>
      <c r="Y13" s="11"/>
      <c r="Z13" s="11">
        <v>2270540</v>
      </c>
      <c r="AA13" s="11">
        <v>2270540</v>
      </c>
      <c r="AB13" s="11">
        <v>318740.53000000003</v>
      </c>
      <c r="AC13" s="11">
        <v>318740.53000000003</v>
      </c>
      <c r="AD13" s="11"/>
      <c r="AE13" s="11"/>
      <c r="AF13" s="11">
        <v>3678510.69</v>
      </c>
      <c r="AG13" s="11"/>
      <c r="AH13" s="11">
        <v>2500000</v>
      </c>
      <c r="AI13" s="11"/>
      <c r="AJ13" s="11"/>
      <c r="AK13" s="11"/>
      <c r="AL13" s="25">
        <f>AL14+AL18</f>
        <v>3023575</v>
      </c>
      <c r="AM13" s="26"/>
      <c r="AN13" s="26">
        <v>2500000</v>
      </c>
      <c r="AO13" s="26">
        <v>2270540</v>
      </c>
      <c r="AP13" s="26">
        <v>318740.53000000003</v>
      </c>
      <c r="AQ13" s="26"/>
      <c r="AR13" s="26">
        <v>9283666.6899999995</v>
      </c>
      <c r="AS13" s="26"/>
      <c r="AT13" s="26"/>
      <c r="AU13" s="26"/>
      <c r="AV13" s="26"/>
      <c r="AW13" s="26">
        <v>2441275</v>
      </c>
      <c r="AX13" s="26">
        <v>2441275</v>
      </c>
      <c r="AY13" s="26"/>
      <c r="AZ13" s="26"/>
      <c r="BA13" s="26"/>
      <c r="BB13" s="26"/>
      <c r="BC13" s="26"/>
      <c r="BD13" s="27"/>
      <c r="BE13" s="26"/>
      <c r="BF13" s="26"/>
      <c r="BG13" s="28"/>
      <c r="BH13" s="29"/>
      <c r="BI13" s="12"/>
      <c r="BJ13" s="11"/>
      <c r="BK13" s="11">
        <v>2567549</v>
      </c>
      <c r="BL13" s="14"/>
      <c r="BM13" s="13"/>
      <c r="BN13" s="13"/>
    </row>
    <row r="14" spans="1:70" ht="32.25" thickBot="1">
      <c r="A14" s="15" t="s">
        <v>47</v>
      </c>
      <c r="B14" s="16" t="s">
        <v>48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8"/>
      <c r="R14" s="16"/>
      <c r="S14" s="16"/>
      <c r="T14" s="9"/>
      <c r="U14" s="11">
        <v>1761259.47</v>
      </c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>
        <v>-140000</v>
      </c>
      <c r="AG14" s="11"/>
      <c r="AH14" s="11"/>
      <c r="AI14" s="11"/>
      <c r="AJ14" s="11"/>
      <c r="AK14" s="11"/>
      <c r="AL14" s="25">
        <f>AL15</f>
        <v>1417525</v>
      </c>
      <c r="AM14" s="26"/>
      <c r="AN14" s="26"/>
      <c r="AO14" s="26"/>
      <c r="AP14" s="26"/>
      <c r="AQ14" s="26"/>
      <c r="AR14" s="26">
        <v>1432406.12</v>
      </c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7"/>
      <c r="BE14" s="26"/>
      <c r="BF14" s="26"/>
      <c r="BG14" s="28"/>
      <c r="BH14" s="29"/>
      <c r="BI14" s="12"/>
      <c r="BJ14" s="11"/>
      <c r="BK14" s="11"/>
      <c r="BL14" s="14"/>
      <c r="BM14" s="13"/>
      <c r="BN14" s="13"/>
    </row>
    <row r="15" spans="1:70" ht="32.25" thickBot="1">
      <c r="A15" s="19" t="s">
        <v>40</v>
      </c>
      <c r="B15" s="20" t="s">
        <v>48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2" t="s">
        <v>41</v>
      </c>
      <c r="R15" s="20"/>
      <c r="S15" s="20"/>
      <c r="T15" s="23"/>
      <c r="U15" s="24">
        <v>1761259.47</v>
      </c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>
        <v>-140000</v>
      </c>
      <c r="AG15" s="24"/>
      <c r="AH15" s="24"/>
      <c r="AI15" s="24"/>
      <c r="AJ15" s="24"/>
      <c r="AK15" s="24"/>
      <c r="AL15" s="30">
        <f>AL16</f>
        <v>1417525</v>
      </c>
      <c r="AM15" s="31"/>
      <c r="AN15" s="31"/>
      <c r="AO15" s="31"/>
      <c r="AP15" s="31"/>
      <c r="AQ15" s="31"/>
      <c r="AR15" s="31">
        <v>1432406.12</v>
      </c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2"/>
      <c r="BE15" s="31"/>
      <c r="BF15" s="31"/>
      <c r="BG15" s="33"/>
      <c r="BH15" s="34"/>
      <c r="BI15" s="12"/>
      <c r="BJ15" s="11"/>
      <c r="BK15" s="11"/>
      <c r="BL15" s="14"/>
      <c r="BM15" s="13"/>
      <c r="BN15" s="13"/>
    </row>
    <row r="16" spans="1:70" ht="16.5" thickBot="1">
      <c r="A16" s="19" t="s">
        <v>42</v>
      </c>
      <c r="B16" s="20" t="s">
        <v>48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2" t="s">
        <v>41</v>
      </c>
      <c r="R16" s="20" t="s">
        <v>43</v>
      </c>
      <c r="S16" s="20" t="s">
        <v>44</v>
      </c>
      <c r="T16" s="23"/>
      <c r="U16" s="24">
        <v>1761259.47</v>
      </c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>
        <v>-140000</v>
      </c>
      <c r="AG16" s="24"/>
      <c r="AH16" s="24"/>
      <c r="AI16" s="24"/>
      <c r="AJ16" s="24"/>
      <c r="AK16" s="24"/>
      <c r="AL16" s="30">
        <f>AL17</f>
        <v>1417525</v>
      </c>
      <c r="AM16" s="31"/>
      <c r="AN16" s="31"/>
      <c r="AO16" s="31"/>
      <c r="AP16" s="31"/>
      <c r="AQ16" s="31"/>
      <c r="AR16" s="31">
        <v>1432406.12</v>
      </c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2"/>
      <c r="BE16" s="31"/>
      <c r="BF16" s="31"/>
      <c r="BG16" s="33"/>
      <c r="BH16" s="34"/>
      <c r="BI16" s="12"/>
      <c r="BJ16" s="11"/>
      <c r="BK16" s="11"/>
      <c r="BL16" s="14"/>
      <c r="BM16" s="13"/>
      <c r="BN16" s="13"/>
    </row>
    <row r="17" spans="1:66" ht="16.5" thickBot="1">
      <c r="A17" s="19" t="s">
        <v>45</v>
      </c>
      <c r="B17" s="20" t="s">
        <v>48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2" t="s">
        <v>41</v>
      </c>
      <c r="R17" s="20" t="s">
        <v>43</v>
      </c>
      <c r="S17" s="20" t="s">
        <v>46</v>
      </c>
      <c r="T17" s="23"/>
      <c r="U17" s="24">
        <v>1761259.47</v>
      </c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>
        <v>-140000</v>
      </c>
      <c r="AG17" s="24"/>
      <c r="AH17" s="24"/>
      <c r="AI17" s="24"/>
      <c r="AJ17" s="24"/>
      <c r="AK17" s="24"/>
      <c r="AL17" s="30">
        <v>1417525</v>
      </c>
      <c r="AM17" s="31"/>
      <c r="AN17" s="31"/>
      <c r="AO17" s="31"/>
      <c r="AP17" s="31"/>
      <c r="AQ17" s="31"/>
      <c r="AR17" s="31">
        <v>1432406.12</v>
      </c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2"/>
      <c r="BE17" s="31"/>
      <c r="BF17" s="31"/>
      <c r="BG17" s="33"/>
      <c r="BH17" s="34"/>
      <c r="BI17" s="12"/>
      <c r="BJ17" s="11"/>
      <c r="BK17" s="11"/>
      <c r="BL17" s="14"/>
      <c r="BM17" s="13"/>
      <c r="BN17" s="13"/>
    </row>
    <row r="18" spans="1:66" ht="32.25" thickBot="1">
      <c r="A18" s="15" t="s">
        <v>49</v>
      </c>
      <c r="B18" s="16" t="s">
        <v>50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8"/>
      <c r="R18" s="16"/>
      <c r="S18" s="16"/>
      <c r="T18" s="9"/>
      <c r="U18" s="11">
        <v>6496294.8700000001</v>
      </c>
      <c r="V18" s="11"/>
      <c r="W18" s="11"/>
      <c r="X18" s="11"/>
      <c r="Y18" s="11"/>
      <c r="Z18" s="11">
        <v>2270540</v>
      </c>
      <c r="AA18" s="11">
        <v>2270540</v>
      </c>
      <c r="AB18" s="11"/>
      <c r="AC18" s="11"/>
      <c r="AD18" s="11"/>
      <c r="AE18" s="11"/>
      <c r="AF18" s="11">
        <v>-728014.43</v>
      </c>
      <c r="AG18" s="11"/>
      <c r="AH18" s="11"/>
      <c r="AI18" s="11"/>
      <c r="AJ18" s="11"/>
      <c r="AK18" s="11"/>
      <c r="AL18" s="25">
        <f>AL19</f>
        <v>1606050</v>
      </c>
      <c r="AM18" s="26"/>
      <c r="AN18" s="26"/>
      <c r="AO18" s="26">
        <v>2270540</v>
      </c>
      <c r="AP18" s="26"/>
      <c r="AQ18" s="26"/>
      <c r="AR18" s="26">
        <v>6751260.5700000003</v>
      </c>
      <c r="AS18" s="26"/>
      <c r="AT18" s="26"/>
      <c r="AU18" s="26"/>
      <c r="AV18" s="26"/>
      <c r="AW18" s="26">
        <v>2441275</v>
      </c>
      <c r="AX18" s="26">
        <v>2441275</v>
      </c>
      <c r="AY18" s="26"/>
      <c r="AZ18" s="26"/>
      <c r="BA18" s="26"/>
      <c r="BB18" s="26"/>
      <c r="BC18" s="26"/>
      <c r="BD18" s="27"/>
      <c r="BE18" s="26"/>
      <c r="BF18" s="26"/>
      <c r="BG18" s="28"/>
      <c r="BH18" s="29"/>
      <c r="BI18" s="12"/>
      <c r="BJ18" s="11"/>
      <c r="BK18" s="11">
        <v>2567549</v>
      </c>
      <c r="BL18" s="14"/>
      <c r="BM18" s="13"/>
      <c r="BN18" s="13"/>
    </row>
    <row r="19" spans="1:66" ht="32.25" thickBot="1">
      <c r="A19" s="19" t="s">
        <v>40</v>
      </c>
      <c r="B19" s="20" t="s">
        <v>50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2" t="s">
        <v>41</v>
      </c>
      <c r="R19" s="20"/>
      <c r="S19" s="20"/>
      <c r="T19" s="23"/>
      <c r="U19" s="24">
        <v>6496294.8700000001</v>
      </c>
      <c r="V19" s="24"/>
      <c r="W19" s="24"/>
      <c r="X19" s="24"/>
      <c r="Y19" s="24"/>
      <c r="Z19" s="24">
        <v>2270540</v>
      </c>
      <c r="AA19" s="24">
        <v>2270540</v>
      </c>
      <c r="AB19" s="24"/>
      <c r="AC19" s="24"/>
      <c r="AD19" s="24"/>
      <c r="AE19" s="24"/>
      <c r="AF19" s="24">
        <v>-728014.43</v>
      </c>
      <c r="AG19" s="24"/>
      <c r="AH19" s="24"/>
      <c r="AI19" s="24"/>
      <c r="AJ19" s="24"/>
      <c r="AK19" s="24"/>
      <c r="AL19" s="30">
        <f>AL20</f>
        <v>1606050</v>
      </c>
      <c r="AM19" s="31"/>
      <c r="AN19" s="31"/>
      <c r="AO19" s="31">
        <v>2270540</v>
      </c>
      <c r="AP19" s="31"/>
      <c r="AQ19" s="31"/>
      <c r="AR19" s="31">
        <v>6751260.5700000003</v>
      </c>
      <c r="AS19" s="31"/>
      <c r="AT19" s="31"/>
      <c r="AU19" s="31"/>
      <c r="AV19" s="31"/>
      <c r="AW19" s="31">
        <v>2441275</v>
      </c>
      <c r="AX19" s="31">
        <v>2441275</v>
      </c>
      <c r="AY19" s="31"/>
      <c r="AZ19" s="31"/>
      <c r="BA19" s="31"/>
      <c r="BB19" s="31"/>
      <c r="BC19" s="31"/>
      <c r="BD19" s="32"/>
      <c r="BE19" s="31"/>
      <c r="BF19" s="31"/>
      <c r="BG19" s="33"/>
      <c r="BH19" s="34"/>
      <c r="BI19" s="12"/>
      <c r="BJ19" s="11"/>
      <c r="BK19" s="11">
        <v>2567549</v>
      </c>
      <c r="BL19" s="14"/>
      <c r="BM19" s="13"/>
      <c r="BN19" s="13"/>
    </row>
    <row r="20" spans="1:66" ht="16.5" thickBot="1">
      <c r="A20" s="19" t="s">
        <v>42</v>
      </c>
      <c r="B20" s="20" t="s">
        <v>50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2" t="s">
        <v>41</v>
      </c>
      <c r="R20" s="20" t="s">
        <v>43</v>
      </c>
      <c r="S20" s="20" t="s">
        <v>44</v>
      </c>
      <c r="T20" s="23"/>
      <c r="U20" s="24">
        <v>6496294.8700000001</v>
      </c>
      <c r="V20" s="24"/>
      <c r="W20" s="24"/>
      <c r="X20" s="24"/>
      <c r="Y20" s="24"/>
      <c r="Z20" s="24">
        <v>2270540</v>
      </c>
      <c r="AA20" s="24">
        <v>2270540</v>
      </c>
      <c r="AB20" s="24"/>
      <c r="AC20" s="24"/>
      <c r="AD20" s="24"/>
      <c r="AE20" s="24"/>
      <c r="AF20" s="24">
        <v>-728014.43</v>
      </c>
      <c r="AG20" s="24"/>
      <c r="AH20" s="24"/>
      <c r="AI20" s="24"/>
      <c r="AJ20" s="24"/>
      <c r="AK20" s="24"/>
      <c r="AL20" s="30">
        <f>AL21</f>
        <v>1606050</v>
      </c>
      <c r="AM20" s="31"/>
      <c r="AN20" s="31"/>
      <c r="AO20" s="31">
        <v>2270540</v>
      </c>
      <c r="AP20" s="31"/>
      <c r="AQ20" s="31"/>
      <c r="AR20" s="31">
        <v>6751260.5700000003</v>
      </c>
      <c r="AS20" s="31"/>
      <c r="AT20" s="31"/>
      <c r="AU20" s="31"/>
      <c r="AV20" s="31"/>
      <c r="AW20" s="31">
        <v>2441275</v>
      </c>
      <c r="AX20" s="31">
        <v>2441275</v>
      </c>
      <c r="AY20" s="31"/>
      <c r="AZ20" s="31"/>
      <c r="BA20" s="31"/>
      <c r="BB20" s="31"/>
      <c r="BC20" s="31"/>
      <c r="BD20" s="32"/>
      <c r="BE20" s="31"/>
      <c r="BF20" s="31"/>
      <c r="BG20" s="33"/>
      <c r="BH20" s="34"/>
      <c r="BI20" s="12"/>
      <c r="BJ20" s="11"/>
      <c r="BK20" s="11">
        <v>2567549</v>
      </c>
      <c r="BL20" s="14"/>
      <c r="BM20" s="13"/>
      <c r="BN20" s="13"/>
    </row>
    <row r="21" spans="1:66" ht="16.5" thickBot="1">
      <c r="A21" s="19" t="s">
        <v>45</v>
      </c>
      <c r="B21" s="20" t="s">
        <v>50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2" t="s">
        <v>41</v>
      </c>
      <c r="R21" s="20" t="s">
        <v>43</v>
      </c>
      <c r="S21" s="20" t="s">
        <v>46</v>
      </c>
      <c r="T21" s="23"/>
      <c r="U21" s="24">
        <v>6496294.8700000001</v>
      </c>
      <c r="V21" s="24"/>
      <c r="W21" s="24"/>
      <c r="X21" s="24"/>
      <c r="Y21" s="24"/>
      <c r="Z21" s="24">
        <v>2270540</v>
      </c>
      <c r="AA21" s="24">
        <v>2270540</v>
      </c>
      <c r="AB21" s="24"/>
      <c r="AC21" s="24"/>
      <c r="AD21" s="24"/>
      <c r="AE21" s="24"/>
      <c r="AF21" s="24">
        <v>-728014.43</v>
      </c>
      <c r="AG21" s="24"/>
      <c r="AH21" s="24"/>
      <c r="AI21" s="24"/>
      <c r="AJ21" s="24"/>
      <c r="AK21" s="24"/>
      <c r="AL21" s="30">
        <v>1606050</v>
      </c>
      <c r="AM21" s="31"/>
      <c r="AN21" s="31"/>
      <c r="AO21" s="31">
        <v>2270540</v>
      </c>
      <c r="AP21" s="31"/>
      <c r="AQ21" s="31"/>
      <c r="AR21" s="31">
        <v>6751260.5700000003</v>
      </c>
      <c r="AS21" s="31"/>
      <c r="AT21" s="31"/>
      <c r="AU21" s="31"/>
      <c r="AV21" s="31"/>
      <c r="AW21" s="31">
        <v>2441275</v>
      </c>
      <c r="AX21" s="31">
        <v>2441275</v>
      </c>
      <c r="AY21" s="31"/>
      <c r="AZ21" s="31"/>
      <c r="BA21" s="31"/>
      <c r="BB21" s="31"/>
      <c r="BC21" s="31"/>
      <c r="BD21" s="32"/>
      <c r="BE21" s="31"/>
      <c r="BF21" s="31"/>
      <c r="BG21" s="33"/>
      <c r="BH21" s="34"/>
      <c r="BI21" s="12"/>
      <c r="BJ21" s="11"/>
      <c r="BK21" s="11">
        <v>2567549</v>
      </c>
      <c r="BL21" s="14"/>
      <c r="BM21" s="13"/>
      <c r="BN21" s="13"/>
    </row>
    <row r="22" spans="1:66" ht="32.25" thickBot="1">
      <c r="A22" s="15" t="s">
        <v>51</v>
      </c>
      <c r="B22" s="16" t="s">
        <v>52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8"/>
      <c r="R22" s="16"/>
      <c r="S22" s="16"/>
      <c r="T22" s="9"/>
      <c r="U22" s="11">
        <v>2639500</v>
      </c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>
        <v>612917.09</v>
      </c>
      <c r="AG22" s="11"/>
      <c r="AH22" s="11"/>
      <c r="AI22" s="11"/>
      <c r="AJ22" s="11"/>
      <c r="AK22" s="11"/>
      <c r="AL22" s="25">
        <f>AL23</f>
        <v>338853.24</v>
      </c>
      <c r="AM22" s="26"/>
      <c r="AN22" s="26"/>
      <c r="AO22" s="26"/>
      <c r="AP22" s="26"/>
      <c r="AQ22" s="26"/>
      <c r="AR22" s="26">
        <v>2100000</v>
      </c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7"/>
      <c r="BE22" s="26"/>
      <c r="BF22" s="26"/>
      <c r="BG22" s="28"/>
      <c r="BH22" s="29"/>
      <c r="BI22" s="12"/>
      <c r="BJ22" s="11"/>
      <c r="BK22" s="11"/>
      <c r="BL22" s="14"/>
      <c r="BM22" s="13"/>
      <c r="BN22" s="13"/>
    </row>
    <row r="23" spans="1:66" ht="32.25" thickBot="1">
      <c r="A23" s="15" t="s">
        <v>53</v>
      </c>
      <c r="B23" s="16" t="s">
        <v>54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8"/>
      <c r="R23" s="16"/>
      <c r="S23" s="16"/>
      <c r="T23" s="9"/>
      <c r="U23" s="11">
        <v>2639500</v>
      </c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>
        <v>612917.09</v>
      </c>
      <c r="AG23" s="11"/>
      <c r="AH23" s="11"/>
      <c r="AI23" s="11"/>
      <c r="AJ23" s="11"/>
      <c r="AK23" s="11"/>
      <c r="AL23" s="25">
        <f>AL24</f>
        <v>338853.24</v>
      </c>
      <c r="AM23" s="26"/>
      <c r="AN23" s="26"/>
      <c r="AO23" s="26"/>
      <c r="AP23" s="26"/>
      <c r="AQ23" s="26"/>
      <c r="AR23" s="26">
        <v>2100000</v>
      </c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7"/>
      <c r="BE23" s="26"/>
      <c r="BF23" s="26"/>
      <c r="BG23" s="28"/>
      <c r="BH23" s="29"/>
      <c r="BI23" s="12"/>
      <c r="BJ23" s="11"/>
      <c r="BK23" s="11"/>
      <c r="BL23" s="14"/>
      <c r="BM23" s="13"/>
      <c r="BN23" s="13"/>
    </row>
    <row r="24" spans="1:66" ht="32.25" thickBot="1">
      <c r="A24" s="19" t="s">
        <v>40</v>
      </c>
      <c r="B24" s="20" t="s">
        <v>54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2" t="s">
        <v>41</v>
      </c>
      <c r="R24" s="20"/>
      <c r="S24" s="20"/>
      <c r="T24" s="23"/>
      <c r="U24" s="24">
        <v>2639500</v>
      </c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>
        <v>300000</v>
      </c>
      <c r="AG24" s="24"/>
      <c r="AH24" s="24"/>
      <c r="AI24" s="24"/>
      <c r="AJ24" s="24"/>
      <c r="AK24" s="24"/>
      <c r="AL24" s="30">
        <f>AL25</f>
        <v>338853.24</v>
      </c>
      <c r="AM24" s="31"/>
      <c r="AN24" s="31"/>
      <c r="AO24" s="31"/>
      <c r="AP24" s="31"/>
      <c r="AQ24" s="31"/>
      <c r="AR24" s="31">
        <v>2100000</v>
      </c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2"/>
      <c r="BE24" s="31"/>
      <c r="BF24" s="31"/>
      <c r="BG24" s="33"/>
      <c r="BH24" s="34"/>
      <c r="BI24" s="12"/>
      <c r="BJ24" s="11"/>
      <c r="BK24" s="11"/>
      <c r="BL24" s="14"/>
      <c r="BM24" s="13"/>
      <c r="BN24" s="13"/>
    </row>
    <row r="25" spans="1:66" ht="16.5" thickBot="1">
      <c r="A25" s="19" t="s">
        <v>55</v>
      </c>
      <c r="B25" s="20" t="s">
        <v>54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2" t="s">
        <v>41</v>
      </c>
      <c r="R25" s="20" t="s">
        <v>56</v>
      </c>
      <c r="S25" s="20" t="s">
        <v>44</v>
      </c>
      <c r="T25" s="23"/>
      <c r="U25" s="24">
        <v>2639500</v>
      </c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>
        <v>300000</v>
      </c>
      <c r="AG25" s="24"/>
      <c r="AH25" s="24"/>
      <c r="AI25" s="24"/>
      <c r="AJ25" s="24"/>
      <c r="AK25" s="24"/>
      <c r="AL25" s="30">
        <f>AL26</f>
        <v>338853.24</v>
      </c>
      <c r="AM25" s="31"/>
      <c r="AN25" s="31"/>
      <c r="AO25" s="31"/>
      <c r="AP25" s="31"/>
      <c r="AQ25" s="31"/>
      <c r="AR25" s="31">
        <v>2100000</v>
      </c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2"/>
      <c r="BE25" s="31"/>
      <c r="BF25" s="31"/>
      <c r="BG25" s="33"/>
      <c r="BH25" s="34"/>
      <c r="BI25" s="12"/>
      <c r="BJ25" s="11"/>
      <c r="BK25" s="11"/>
      <c r="BL25" s="14"/>
      <c r="BM25" s="13"/>
      <c r="BN25" s="13"/>
    </row>
    <row r="26" spans="1:66" ht="16.5" thickBot="1">
      <c r="A26" s="19" t="s">
        <v>57</v>
      </c>
      <c r="B26" s="20" t="s">
        <v>54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2" t="s">
        <v>41</v>
      </c>
      <c r="R26" s="20" t="s">
        <v>56</v>
      </c>
      <c r="S26" s="20" t="s">
        <v>58</v>
      </c>
      <c r="T26" s="23"/>
      <c r="U26" s="24">
        <v>2639500</v>
      </c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>
        <v>300000</v>
      </c>
      <c r="AG26" s="24"/>
      <c r="AH26" s="24"/>
      <c r="AI26" s="24"/>
      <c r="AJ26" s="24"/>
      <c r="AK26" s="24"/>
      <c r="AL26" s="30">
        <v>338853.24</v>
      </c>
      <c r="AM26" s="31"/>
      <c r="AN26" s="31"/>
      <c r="AO26" s="31"/>
      <c r="AP26" s="31"/>
      <c r="AQ26" s="31"/>
      <c r="AR26" s="31">
        <v>2100000</v>
      </c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2"/>
      <c r="BE26" s="31"/>
      <c r="BF26" s="31"/>
      <c r="BG26" s="33"/>
      <c r="BH26" s="34"/>
      <c r="BI26" s="12"/>
      <c r="BJ26" s="11"/>
      <c r="BK26" s="11"/>
      <c r="BL26" s="14"/>
      <c r="BM26" s="13"/>
      <c r="BN26" s="13"/>
    </row>
    <row r="27" spans="1:66" ht="32.25" thickBot="1">
      <c r="A27" s="15" t="s">
        <v>61</v>
      </c>
      <c r="B27" s="16" t="s">
        <v>62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8"/>
      <c r="R27" s="16"/>
      <c r="S27" s="16"/>
      <c r="T27" s="9"/>
      <c r="U27" s="11">
        <v>702989.96</v>
      </c>
      <c r="V27" s="11"/>
      <c r="W27" s="11"/>
      <c r="X27" s="11"/>
      <c r="Y27" s="11"/>
      <c r="Z27" s="11"/>
      <c r="AA27" s="11"/>
      <c r="AB27" s="11">
        <v>102989.96</v>
      </c>
      <c r="AC27" s="11">
        <v>102989.96</v>
      </c>
      <c r="AD27" s="11"/>
      <c r="AE27" s="11"/>
      <c r="AF27" s="11"/>
      <c r="AG27" s="11"/>
      <c r="AH27" s="11"/>
      <c r="AI27" s="11"/>
      <c r="AJ27" s="11"/>
      <c r="AK27" s="11"/>
      <c r="AL27" s="25">
        <f>AL28+AL35</f>
        <v>286256.63</v>
      </c>
      <c r="AM27" s="26"/>
      <c r="AN27" s="26"/>
      <c r="AO27" s="26"/>
      <c r="AP27" s="26">
        <v>102989.96</v>
      </c>
      <c r="AQ27" s="26"/>
      <c r="AR27" s="26">
        <v>301679.28000000003</v>
      </c>
      <c r="AS27" s="26"/>
      <c r="AT27" s="26"/>
      <c r="AU27" s="26"/>
      <c r="AV27" s="26"/>
      <c r="AW27" s="26"/>
      <c r="AX27" s="26"/>
      <c r="AY27" s="26">
        <v>101679.28</v>
      </c>
      <c r="AZ27" s="26">
        <v>101679.28</v>
      </c>
      <c r="BA27" s="26"/>
      <c r="BB27" s="26"/>
      <c r="BC27" s="26"/>
      <c r="BD27" s="27"/>
      <c r="BE27" s="26"/>
      <c r="BF27" s="26"/>
      <c r="BG27" s="28"/>
      <c r="BH27" s="29"/>
      <c r="BI27" s="12"/>
      <c r="BJ27" s="11"/>
      <c r="BK27" s="11"/>
      <c r="BL27" s="14">
        <v>106763.25</v>
      </c>
      <c r="BM27" s="13"/>
      <c r="BN27" s="13"/>
    </row>
    <row r="28" spans="1:66" ht="16.5" thickBot="1">
      <c r="A28" s="15" t="s">
        <v>63</v>
      </c>
      <c r="B28" s="16" t="s">
        <v>64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8"/>
      <c r="R28" s="16"/>
      <c r="S28" s="16"/>
      <c r="T28" s="9"/>
      <c r="U28" s="11">
        <v>600000</v>
      </c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25">
        <f>AL29+AL32</f>
        <v>261679.17</v>
      </c>
      <c r="AM28" s="26"/>
      <c r="AN28" s="26"/>
      <c r="AO28" s="26"/>
      <c r="AP28" s="26"/>
      <c r="AQ28" s="26"/>
      <c r="AR28" s="26">
        <v>200000</v>
      </c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7"/>
      <c r="BE28" s="26"/>
      <c r="BF28" s="26"/>
      <c r="BG28" s="28"/>
      <c r="BH28" s="29"/>
      <c r="BI28" s="12"/>
      <c r="BJ28" s="11"/>
      <c r="BK28" s="11"/>
      <c r="BL28" s="14"/>
      <c r="BM28" s="13"/>
      <c r="BN28" s="13"/>
    </row>
    <row r="29" spans="1:66" ht="32.25" thickBot="1">
      <c r="A29" s="19" t="s">
        <v>40</v>
      </c>
      <c r="B29" s="20" t="s">
        <v>64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2" t="s">
        <v>41</v>
      </c>
      <c r="R29" s="20"/>
      <c r="S29" s="20"/>
      <c r="T29" s="23"/>
      <c r="U29" s="24">
        <v>600000</v>
      </c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>
        <v>-8627.98</v>
      </c>
      <c r="AG29" s="24"/>
      <c r="AH29" s="24"/>
      <c r="AI29" s="24"/>
      <c r="AJ29" s="24"/>
      <c r="AK29" s="24"/>
      <c r="AL29" s="30">
        <f>AL30</f>
        <v>253051.19</v>
      </c>
      <c r="AM29" s="31"/>
      <c r="AN29" s="31"/>
      <c r="AO29" s="31"/>
      <c r="AP29" s="31"/>
      <c r="AQ29" s="31"/>
      <c r="AR29" s="31">
        <v>200000</v>
      </c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2"/>
      <c r="BE29" s="31"/>
      <c r="BF29" s="31"/>
      <c r="BG29" s="33"/>
      <c r="BH29" s="34"/>
      <c r="BI29" s="12"/>
      <c r="BJ29" s="11"/>
      <c r="BK29" s="11"/>
      <c r="BL29" s="14"/>
      <c r="BM29" s="13"/>
      <c r="BN29" s="13"/>
    </row>
    <row r="30" spans="1:66" ht="16.5" thickBot="1">
      <c r="A30" s="19" t="s">
        <v>55</v>
      </c>
      <c r="B30" s="20" t="s">
        <v>64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2" t="s">
        <v>41</v>
      </c>
      <c r="R30" s="20" t="s">
        <v>56</v>
      </c>
      <c r="S30" s="20" t="s">
        <v>44</v>
      </c>
      <c r="T30" s="23"/>
      <c r="U30" s="24">
        <v>600000</v>
      </c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>
        <v>-8627.98</v>
      </c>
      <c r="AG30" s="24"/>
      <c r="AH30" s="24"/>
      <c r="AI30" s="24"/>
      <c r="AJ30" s="24"/>
      <c r="AK30" s="24"/>
      <c r="AL30" s="30">
        <f>AL31</f>
        <v>253051.19</v>
      </c>
      <c r="AM30" s="31"/>
      <c r="AN30" s="31"/>
      <c r="AO30" s="31"/>
      <c r="AP30" s="31"/>
      <c r="AQ30" s="31"/>
      <c r="AR30" s="31">
        <v>200000</v>
      </c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2"/>
      <c r="BE30" s="31"/>
      <c r="BF30" s="31"/>
      <c r="BG30" s="33"/>
      <c r="BH30" s="34"/>
      <c r="BI30" s="12"/>
      <c r="BJ30" s="11"/>
      <c r="BK30" s="11"/>
      <c r="BL30" s="14"/>
      <c r="BM30" s="13"/>
      <c r="BN30" s="13"/>
    </row>
    <row r="31" spans="1:66" ht="16.5" thickBot="1">
      <c r="A31" s="19" t="s">
        <v>65</v>
      </c>
      <c r="B31" s="20" t="s">
        <v>64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2" t="s">
        <v>41</v>
      </c>
      <c r="R31" s="20" t="s">
        <v>56</v>
      </c>
      <c r="S31" s="20" t="s">
        <v>66</v>
      </c>
      <c r="T31" s="23"/>
      <c r="U31" s="24">
        <v>600000</v>
      </c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>
        <v>-8627.98</v>
      </c>
      <c r="AG31" s="24"/>
      <c r="AH31" s="24"/>
      <c r="AI31" s="24"/>
      <c r="AJ31" s="24"/>
      <c r="AK31" s="24"/>
      <c r="AL31" s="30">
        <v>253051.19</v>
      </c>
      <c r="AM31" s="31"/>
      <c r="AN31" s="31"/>
      <c r="AO31" s="31"/>
      <c r="AP31" s="31"/>
      <c r="AQ31" s="31"/>
      <c r="AR31" s="31">
        <v>200000</v>
      </c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2"/>
      <c r="BE31" s="31"/>
      <c r="BF31" s="31"/>
      <c r="BG31" s="33"/>
      <c r="BH31" s="34"/>
      <c r="BI31" s="12"/>
      <c r="BJ31" s="11"/>
      <c r="BK31" s="11"/>
      <c r="BL31" s="14"/>
      <c r="BM31" s="13"/>
      <c r="BN31" s="13"/>
    </row>
    <row r="32" spans="1:66" ht="16.5" thickBot="1">
      <c r="A32" s="19" t="s">
        <v>59</v>
      </c>
      <c r="B32" s="20" t="s">
        <v>64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2" t="s">
        <v>60</v>
      </c>
      <c r="R32" s="20"/>
      <c r="S32" s="20"/>
      <c r="T32" s="23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>
        <v>8627.98</v>
      </c>
      <c r="AG32" s="24"/>
      <c r="AH32" s="24"/>
      <c r="AI32" s="24"/>
      <c r="AJ32" s="24"/>
      <c r="AK32" s="24"/>
      <c r="AL32" s="30">
        <v>8627.98</v>
      </c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2"/>
      <c r="BE32" s="31"/>
      <c r="BF32" s="31"/>
      <c r="BG32" s="33"/>
      <c r="BH32" s="34"/>
      <c r="BI32" s="12"/>
      <c r="BJ32" s="11"/>
      <c r="BK32" s="11"/>
      <c r="BL32" s="14"/>
      <c r="BM32" s="13"/>
      <c r="BN32" s="13"/>
    </row>
    <row r="33" spans="1:66" ht="16.5" thickBot="1">
      <c r="A33" s="19" t="s">
        <v>55</v>
      </c>
      <c r="B33" s="20" t="s">
        <v>64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2" t="s">
        <v>60</v>
      </c>
      <c r="R33" s="20" t="s">
        <v>56</v>
      </c>
      <c r="S33" s="20" t="s">
        <v>44</v>
      </c>
      <c r="T33" s="23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>
        <v>8627.98</v>
      </c>
      <c r="AG33" s="24"/>
      <c r="AH33" s="24"/>
      <c r="AI33" s="24"/>
      <c r="AJ33" s="24"/>
      <c r="AK33" s="24"/>
      <c r="AL33" s="30">
        <v>8627.98</v>
      </c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2"/>
      <c r="BE33" s="31"/>
      <c r="BF33" s="31"/>
      <c r="BG33" s="33"/>
      <c r="BH33" s="34"/>
      <c r="BI33" s="12"/>
      <c r="BJ33" s="11"/>
      <c r="BK33" s="11"/>
      <c r="BL33" s="14"/>
      <c r="BM33" s="13"/>
      <c r="BN33" s="13"/>
    </row>
    <row r="34" spans="1:66" ht="16.5" thickBot="1">
      <c r="A34" s="19" t="s">
        <v>65</v>
      </c>
      <c r="B34" s="20" t="s">
        <v>64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2" t="s">
        <v>60</v>
      </c>
      <c r="R34" s="20" t="s">
        <v>56</v>
      </c>
      <c r="S34" s="20" t="s">
        <v>66</v>
      </c>
      <c r="T34" s="23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>
        <v>8627.98</v>
      </c>
      <c r="AG34" s="24"/>
      <c r="AH34" s="24"/>
      <c r="AI34" s="24"/>
      <c r="AJ34" s="24"/>
      <c r="AK34" s="24"/>
      <c r="AL34" s="30">
        <v>8627.98</v>
      </c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2"/>
      <c r="BE34" s="31"/>
      <c r="BF34" s="31"/>
      <c r="BG34" s="33"/>
      <c r="BH34" s="34"/>
      <c r="BI34" s="12"/>
      <c r="BJ34" s="11"/>
      <c r="BK34" s="11"/>
      <c r="BL34" s="14"/>
      <c r="BM34" s="13"/>
      <c r="BN34" s="13"/>
    </row>
    <row r="35" spans="1:66" ht="48" thickBot="1">
      <c r="A35" s="15" t="s">
        <v>67</v>
      </c>
      <c r="B35" s="16" t="s">
        <v>68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8"/>
      <c r="R35" s="16"/>
      <c r="S35" s="16"/>
      <c r="T35" s="9"/>
      <c r="U35" s="11">
        <v>102989.96</v>
      </c>
      <c r="V35" s="11"/>
      <c r="W35" s="11"/>
      <c r="X35" s="11"/>
      <c r="Y35" s="11"/>
      <c r="Z35" s="11"/>
      <c r="AA35" s="11"/>
      <c r="AB35" s="11">
        <v>102989.96</v>
      </c>
      <c r="AC35" s="11">
        <v>102989.96</v>
      </c>
      <c r="AD35" s="11"/>
      <c r="AE35" s="11"/>
      <c r="AF35" s="11"/>
      <c r="AG35" s="11"/>
      <c r="AH35" s="11"/>
      <c r="AI35" s="11"/>
      <c r="AJ35" s="11"/>
      <c r="AK35" s="11"/>
      <c r="AL35" s="25">
        <f>AL36</f>
        <v>24577.46</v>
      </c>
      <c r="AM35" s="26"/>
      <c r="AN35" s="26"/>
      <c r="AO35" s="26"/>
      <c r="AP35" s="26">
        <v>102989.96</v>
      </c>
      <c r="AQ35" s="26"/>
      <c r="AR35" s="26">
        <v>101679.28</v>
      </c>
      <c r="AS35" s="26"/>
      <c r="AT35" s="26"/>
      <c r="AU35" s="26"/>
      <c r="AV35" s="26"/>
      <c r="AW35" s="26"/>
      <c r="AX35" s="26"/>
      <c r="AY35" s="26">
        <v>101679.28</v>
      </c>
      <c r="AZ35" s="26">
        <v>101679.28</v>
      </c>
      <c r="BA35" s="26"/>
      <c r="BB35" s="26"/>
      <c r="BC35" s="26"/>
      <c r="BD35" s="27"/>
      <c r="BE35" s="26"/>
      <c r="BF35" s="26"/>
      <c r="BG35" s="28"/>
      <c r="BH35" s="29"/>
      <c r="BI35" s="12"/>
      <c r="BJ35" s="11"/>
      <c r="BK35" s="11"/>
      <c r="BL35" s="14">
        <v>106763.25</v>
      </c>
      <c r="BM35" s="13"/>
      <c r="BN35" s="13"/>
    </row>
    <row r="36" spans="1:66" ht="16.5" thickBot="1">
      <c r="A36" s="19" t="s">
        <v>69</v>
      </c>
      <c r="B36" s="20" t="s">
        <v>68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2" t="s">
        <v>70</v>
      </c>
      <c r="R36" s="20"/>
      <c r="S36" s="20"/>
      <c r="T36" s="23"/>
      <c r="U36" s="24">
        <v>102989.96</v>
      </c>
      <c r="V36" s="24"/>
      <c r="W36" s="24"/>
      <c r="X36" s="24"/>
      <c r="Y36" s="24"/>
      <c r="Z36" s="24"/>
      <c r="AA36" s="24"/>
      <c r="AB36" s="24">
        <v>102989.96</v>
      </c>
      <c r="AC36" s="24">
        <v>102989.96</v>
      </c>
      <c r="AD36" s="24"/>
      <c r="AE36" s="24"/>
      <c r="AF36" s="24"/>
      <c r="AG36" s="24"/>
      <c r="AH36" s="24"/>
      <c r="AI36" s="24"/>
      <c r="AJ36" s="24"/>
      <c r="AK36" s="24"/>
      <c r="AL36" s="30">
        <f>AL37</f>
        <v>24577.46</v>
      </c>
      <c r="AM36" s="31"/>
      <c r="AN36" s="31"/>
      <c r="AO36" s="31"/>
      <c r="AP36" s="31">
        <v>102989.96</v>
      </c>
      <c r="AQ36" s="31"/>
      <c r="AR36" s="31">
        <v>101679.28</v>
      </c>
      <c r="AS36" s="31"/>
      <c r="AT36" s="31"/>
      <c r="AU36" s="31"/>
      <c r="AV36" s="31"/>
      <c r="AW36" s="31"/>
      <c r="AX36" s="31"/>
      <c r="AY36" s="31">
        <v>101679.28</v>
      </c>
      <c r="AZ36" s="31">
        <v>101679.28</v>
      </c>
      <c r="BA36" s="31"/>
      <c r="BB36" s="31"/>
      <c r="BC36" s="31"/>
      <c r="BD36" s="32"/>
      <c r="BE36" s="31"/>
      <c r="BF36" s="31"/>
      <c r="BG36" s="33"/>
      <c r="BH36" s="34"/>
      <c r="BI36" s="12"/>
      <c r="BJ36" s="11"/>
      <c r="BK36" s="11"/>
      <c r="BL36" s="14">
        <v>106763.25</v>
      </c>
      <c r="BM36" s="13"/>
      <c r="BN36" s="13"/>
    </row>
    <row r="37" spans="1:66" ht="16.5" thickBot="1">
      <c r="A37" s="19" t="s">
        <v>71</v>
      </c>
      <c r="B37" s="20" t="s">
        <v>68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2" t="s">
        <v>70</v>
      </c>
      <c r="R37" s="20" t="s">
        <v>58</v>
      </c>
      <c r="S37" s="20" t="s">
        <v>44</v>
      </c>
      <c r="T37" s="23"/>
      <c r="U37" s="24">
        <v>102989.96</v>
      </c>
      <c r="V37" s="24"/>
      <c r="W37" s="24"/>
      <c r="X37" s="24"/>
      <c r="Y37" s="24"/>
      <c r="Z37" s="24"/>
      <c r="AA37" s="24"/>
      <c r="AB37" s="24">
        <v>102989.96</v>
      </c>
      <c r="AC37" s="24">
        <v>102989.96</v>
      </c>
      <c r="AD37" s="24"/>
      <c r="AE37" s="24"/>
      <c r="AF37" s="24"/>
      <c r="AG37" s="24"/>
      <c r="AH37" s="24"/>
      <c r="AI37" s="24"/>
      <c r="AJ37" s="24"/>
      <c r="AK37" s="24"/>
      <c r="AL37" s="30">
        <f>AL38</f>
        <v>24577.46</v>
      </c>
      <c r="AM37" s="31"/>
      <c r="AN37" s="31"/>
      <c r="AO37" s="31"/>
      <c r="AP37" s="31">
        <v>102989.96</v>
      </c>
      <c r="AQ37" s="31"/>
      <c r="AR37" s="31">
        <v>101679.28</v>
      </c>
      <c r="AS37" s="31"/>
      <c r="AT37" s="31"/>
      <c r="AU37" s="31"/>
      <c r="AV37" s="31"/>
      <c r="AW37" s="31"/>
      <c r="AX37" s="31"/>
      <c r="AY37" s="31">
        <v>101679.28</v>
      </c>
      <c r="AZ37" s="31">
        <v>101679.28</v>
      </c>
      <c r="BA37" s="31"/>
      <c r="BB37" s="31"/>
      <c r="BC37" s="31"/>
      <c r="BD37" s="32"/>
      <c r="BE37" s="31"/>
      <c r="BF37" s="31"/>
      <c r="BG37" s="33"/>
      <c r="BH37" s="34"/>
      <c r="BI37" s="12"/>
      <c r="BJ37" s="11"/>
      <c r="BK37" s="11"/>
      <c r="BL37" s="14">
        <v>106763.25</v>
      </c>
      <c r="BM37" s="13"/>
      <c r="BN37" s="13"/>
    </row>
    <row r="38" spans="1:66" ht="16.5" thickBot="1">
      <c r="A38" s="19" t="s">
        <v>72</v>
      </c>
      <c r="B38" s="20" t="s">
        <v>68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2" t="s">
        <v>70</v>
      </c>
      <c r="R38" s="20" t="s">
        <v>58</v>
      </c>
      <c r="S38" s="20" t="s">
        <v>73</v>
      </c>
      <c r="T38" s="23"/>
      <c r="U38" s="24">
        <v>102989.96</v>
      </c>
      <c r="V38" s="24"/>
      <c r="W38" s="24"/>
      <c r="X38" s="24"/>
      <c r="Y38" s="24"/>
      <c r="Z38" s="24"/>
      <c r="AA38" s="24"/>
      <c r="AB38" s="24">
        <v>102989.96</v>
      </c>
      <c r="AC38" s="24">
        <v>102989.96</v>
      </c>
      <c r="AD38" s="24"/>
      <c r="AE38" s="24"/>
      <c r="AF38" s="24"/>
      <c r="AG38" s="24"/>
      <c r="AH38" s="24"/>
      <c r="AI38" s="24"/>
      <c r="AJ38" s="24"/>
      <c r="AK38" s="24"/>
      <c r="AL38" s="30">
        <v>24577.46</v>
      </c>
      <c r="AM38" s="31"/>
      <c r="AN38" s="31"/>
      <c r="AO38" s="31"/>
      <c r="AP38" s="31">
        <v>102989.96</v>
      </c>
      <c r="AQ38" s="31"/>
      <c r="AR38" s="31">
        <v>101679.28</v>
      </c>
      <c r="AS38" s="31"/>
      <c r="AT38" s="31"/>
      <c r="AU38" s="31"/>
      <c r="AV38" s="31"/>
      <c r="AW38" s="31"/>
      <c r="AX38" s="31"/>
      <c r="AY38" s="31">
        <v>101679.28</v>
      </c>
      <c r="AZ38" s="31">
        <v>101679.28</v>
      </c>
      <c r="BA38" s="31"/>
      <c r="BB38" s="31"/>
      <c r="BC38" s="31"/>
      <c r="BD38" s="32"/>
      <c r="BE38" s="31"/>
      <c r="BF38" s="31"/>
      <c r="BG38" s="33"/>
      <c r="BH38" s="34"/>
      <c r="BI38" s="12"/>
      <c r="BJ38" s="11"/>
      <c r="BK38" s="11"/>
      <c r="BL38" s="14">
        <v>106763.25</v>
      </c>
      <c r="BM38" s="13"/>
      <c r="BN38" s="13"/>
    </row>
    <row r="39" spans="1:66" ht="32.25" thickBot="1">
      <c r="A39" s="15" t="s">
        <v>74</v>
      </c>
      <c r="B39" s="16" t="s">
        <v>75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8"/>
      <c r="R39" s="16"/>
      <c r="S39" s="16"/>
      <c r="T39" s="9"/>
      <c r="U39" s="11">
        <v>13825148.460000001</v>
      </c>
      <c r="V39" s="11"/>
      <c r="W39" s="11"/>
      <c r="X39" s="11">
        <v>1508100</v>
      </c>
      <c r="Y39" s="11"/>
      <c r="Z39" s="11">
        <v>3541858.94</v>
      </c>
      <c r="AA39" s="11"/>
      <c r="AB39" s="11">
        <v>716215.14</v>
      </c>
      <c r="AC39" s="11">
        <v>716215.14</v>
      </c>
      <c r="AD39" s="11"/>
      <c r="AE39" s="11"/>
      <c r="AF39" s="11">
        <v>7057139.1799999997</v>
      </c>
      <c r="AG39" s="11"/>
      <c r="AH39" s="11">
        <v>1508100</v>
      </c>
      <c r="AI39" s="11">
        <v>3541858.94</v>
      </c>
      <c r="AJ39" s="11"/>
      <c r="AK39" s="11"/>
      <c r="AL39" s="25">
        <f>AL40+AL44+AL48+AL52+AL56</f>
        <v>2931663.86</v>
      </c>
      <c r="AM39" s="26"/>
      <c r="AN39" s="26">
        <v>1508100</v>
      </c>
      <c r="AO39" s="26">
        <v>3541858.94</v>
      </c>
      <c r="AP39" s="26">
        <v>716215.14</v>
      </c>
      <c r="AQ39" s="26"/>
      <c r="AR39" s="26">
        <v>6600000</v>
      </c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7"/>
      <c r="BE39" s="26"/>
      <c r="BF39" s="26"/>
      <c r="BG39" s="28"/>
      <c r="BH39" s="29"/>
      <c r="BI39" s="12"/>
      <c r="BJ39" s="11"/>
      <c r="BK39" s="11"/>
      <c r="BL39" s="14"/>
      <c r="BM39" s="13"/>
      <c r="BN39" s="13"/>
    </row>
    <row r="40" spans="1:66" ht="32.25" thickBot="1">
      <c r="A40" s="15" t="s">
        <v>76</v>
      </c>
      <c r="B40" s="16" t="s">
        <v>77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8"/>
      <c r="R40" s="16"/>
      <c r="S40" s="16"/>
      <c r="T40" s="9"/>
      <c r="U40" s="11">
        <v>5550000</v>
      </c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>
        <v>300000</v>
      </c>
      <c r="AG40" s="11"/>
      <c r="AH40" s="11"/>
      <c r="AI40" s="11"/>
      <c r="AJ40" s="11"/>
      <c r="AK40" s="11"/>
      <c r="AL40" s="25">
        <f>AL41</f>
        <v>2312526.48</v>
      </c>
      <c r="AM40" s="26"/>
      <c r="AN40" s="26"/>
      <c r="AO40" s="26"/>
      <c r="AP40" s="26"/>
      <c r="AQ40" s="26"/>
      <c r="AR40" s="26">
        <v>2800000</v>
      </c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7"/>
      <c r="BE40" s="26"/>
      <c r="BF40" s="26"/>
      <c r="BG40" s="28"/>
      <c r="BH40" s="29"/>
      <c r="BI40" s="12"/>
      <c r="BJ40" s="11"/>
      <c r="BK40" s="11"/>
      <c r="BL40" s="14"/>
      <c r="BM40" s="13"/>
      <c r="BN40" s="13"/>
    </row>
    <row r="41" spans="1:66" ht="32.25" thickBot="1">
      <c r="A41" s="19" t="s">
        <v>40</v>
      </c>
      <c r="B41" s="20" t="s">
        <v>77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2" t="s">
        <v>41</v>
      </c>
      <c r="R41" s="20"/>
      <c r="S41" s="20"/>
      <c r="T41" s="23"/>
      <c r="U41" s="24">
        <v>5550000</v>
      </c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>
        <v>300000</v>
      </c>
      <c r="AG41" s="24"/>
      <c r="AH41" s="24"/>
      <c r="AI41" s="24"/>
      <c r="AJ41" s="24"/>
      <c r="AK41" s="24"/>
      <c r="AL41" s="30">
        <f>AL42</f>
        <v>2312526.48</v>
      </c>
      <c r="AM41" s="31"/>
      <c r="AN41" s="31"/>
      <c r="AO41" s="31"/>
      <c r="AP41" s="31"/>
      <c r="AQ41" s="31"/>
      <c r="AR41" s="31">
        <v>2800000</v>
      </c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2"/>
      <c r="BE41" s="31"/>
      <c r="BF41" s="31"/>
      <c r="BG41" s="33"/>
      <c r="BH41" s="34"/>
      <c r="BI41" s="12"/>
      <c r="BJ41" s="11"/>
      <c r="BK41" s="11"/>
      <c r="BL41" s="14"/>
      <c r="BM41" s="13"/>
      <c r="BN41" s="13"/>
    </row>
    <row r="42" spans="1:66" ht="16.5" thickBot="1">
      <c r="A42" s="19" t="s">
        <v>55</v>
      </c>
      <c r="B42" s="20" t="s">
        <v>77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2" t="s">
        <v>41</v>
      </c>
      <c r="R42" s="20" t="s">
        <v>56</v>
      </c>
      <c r="S42" s="20" t="s">
        <v>44</v>
      </c>
      <c r="T42" s="23"/>
      <c r="U42" s="24">
        <v>5550000</v>
      </c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>
        <v>300000</v>
      </c>
      <c r="AG42" s="24"/>
      <c r="AH42" s="24"/>
      <c r="AI42" s="24"/>
      <c r="AJ42" s="24"/>
      <c r="AK42" s="24"/>
      <c r="AL42" s="30">
        <f>AL43</f>
        <v>2312526.48</v>
      </c>
      <c r="AM42" s="31"/>
      <c r="AN42" s="31"/>
      <c r="AO42" s="31"/>
      <c r="AP42" s="31"/>
      <c r="AQ42" s="31"/>
      <c r="AR42" s="31">
        <v>2800000</v>
      </c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2"/>
      <c r="BE42" s="31"/>
      <c r="BF42" s="31"/>
      <c r="BG42" s="33"/>
      <c r="BH42" s="34"/>
      <c r="BI42" s="12"/>
      <c r="BJ42" s="11"/>
      <c r="BK42" s="11"/>
      <c r="BL42" s="14"/>
      <c r="BM42" s="13"/>
      <c r="BN42" s="13"/>
    </row>
    <row r="43" spans="1:66" ht="16.5" thickBot="1">
      <c r="A43" s="19" t="s">
        <v>78</v>
      </c>
      <c r="B43" s="20" t="s">
        <v>77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2" t="s">
        <v>41</v>
      </c>
      <c r="R43" s="20" t="s">
        <v>56</v>
      </c>
      <c r="S43" s="20" t="s">
        <v>79</v>
      </c>
      <c r="T43" s="23"/>
      <c r="U43" s="24">
        <v>5550000</v>
      </c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>
        <v>300000</v>
      </c>
      <c r="AG43" s="24"/>
      <c r="AH43" s="24"/>
      <c r="AI43" s="24"/>
      <c r="AJ43" s="24"/>
      <c r="AK43" s="24"/>
      <c r="AL43" s="30">
        <v>2312526.48</v>
      </c>
      <c r="AM43" s="31"/>
      <c r="AN43" s="31"/>
      <c r="AO43" s="31"/>
      <c r="AP43" s="31"/>
      <c r="AQ43" s="31"/>
      <c r="AR43" s="31">
        <v>2800000</v>
      </c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2"/>
      <c r="BE43" s="31"/>
      <c r="BF43" s="31"/>
      <c r="BG43" s="33"/>
      <c r="BH43" s="34"/>
      <c r="BI43" s="12"/>
      <c r="BJ43" s="11"/>
      <c r="BK43" s="11"/>
      <c r="BL43" s="14"/>
      <c r="BM43" s="13"/>
      <c r="BN43" s="13"/>
    </row>
    <row r="44" spans="1:66" ht="16.5" thickBot="1">
      <c r="A44" s="15" t="s">
        <v>80</v>
      </c>
      <c r="B44" s="16" t="s">
        <v>81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8"/>
      <c r="R44" s="16"/>
      <c r="S44" s="16"/>
      <c r="T44" s="9"/>
      <c r="U44" s="11">
        <v>1700000</v>
      </c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>
        <v>600000</v>
      </c>
      <c r="AG44" s="11"/>
      <c r="AH44" s="11"/>
      <c r="AI44" s="11"/>
      <c r="AJ44" s="11"/>
      <c r="AK44" s="11"/>
      <c r="AL44" s="25">
        <f>AL45</f>
        <v>29100</v>
      </c>
      <c r="AM44" s="26"/>
      <c r="AN44" s="26"/>
      <c r="AO44" s="26"/>
      <c r="AP44" s="26"/>
      <c r="AQ44" s="26"/>
      <c r="AR44" s="26">
        <v>650000</v>
      </c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7"/>
      <c r="BE44" s="26"/>
      <c r="BF44" s="26"/>
      <c r="BG44" s="28"/>
      <c r="BH44" s="29"/>
      <c r="BI44" s="12"/>
      <c r="BJ44" s="11"/>
      <c r="BK44" s="11"/>
      <c r="BL44" s="14"/>
      <c r="BM44" s="13"/>
      <c r="BN44" s="13"/>
    </row>
    <row r="45" spans="1:66" ht="32.25" thickBot="1">
      <c r="A45" s="19" t="s">
        <v>40</v>
      </c>
      <c r="B45" s="20" t="s">
        <v>81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2" t="s">
        <v>41</v>
      </c>
      <c r="R45" s="20"/>
      <c r="S45" s="20"/>
      <c r="T45" s="23"/>
      <c r="U45" s="24">
        <v>1700000</v>
      </c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>
        <v>600000</v>
      </c>
      <c r="AG45" s="24"/>
      <c r="AH45" s="24"/>
      <c r="AI45" s="24"/>
      <c r="AJ45" s="24"/>
      <c r="AK45" s="24"/>
      <c r="AL45" s="30">
        <f>AL46</f>
        <v>29100</v>
      </c>
      <c r="AM45" s="31"/>
      <c r="AN45" s="31"/>
      <c r="AO45" s="31"/>
      <c r="AP45" s="31"/>
      <c r="AQ45" s="31"/>
      <c r="AR45" s="31">
        <v>650000</v>
      </c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2"/>
      <c r="BE45" s="31"/>
      <c r="BF45" s="31"/>
      <c r="BG45" s="33"/>
      <c r="BH45" s="34"/>
      <c r="BI45" s="12"/>
      <c r="BJ45" s="11"/>
      <c r="BK45" s="11"/>
      <c r="BL45" s="14"/>
      <c r="BM45" s="13"/>
      <c r="BN45" s="13"/>
    </row>
    <row r="46" spans="1:66" ht="16.5" thickBot="1">
      <c r="A46" s="19" t="s">
        <v>55</v>
      </c>
      <c r="B46" s="20" t="s">
        <v>81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2" t="s">
        <v>41</v>
      </c>
      <c r="R46" s="20" t="s">
        <v>56</v>
      </c>
      <c r="S46" s="20" t="s">
        <v>44</v>
      </c>
      <c r="T46" s="23"/>
      <c r="U46" s="24">
        <v>1700000</v>
      </c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>
        <v>600000</v>
      </c>
      <c r="AG46" s="24"/>
      <c r="AH46" s="24"/>
      <c r="AI46" s="24"/>
      <c r="AJ46" s="24"/>
      <c r="AK46" s="24"/>
      <c r="AL46" s="30">
        <f>AL47</f>
        <v>29100</v>
      </c>
      <c r="AM46" s="31"/>
      <c r="AN46" s="31"/>
      <c r="AO46" s="31"/>
      <c r="AP46" s="31"/>
      <c r="AQ46" s="31"/>
      <c r="AR46" s="31">
        <v>650000</v>
      </c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2"/>
      <c r="BE46" s="31"/>
      <c r="BF46" s="31"/>
      <c r="BG46" s="33"/>
      <c r="BH46" s="34"/>
      <c r="BI46" s="12"/>
      <c r="BJ46" s="11"/>
      <c r="BK46" s="11"/>
      <c r="BL46" s="14"/>
      <c r="BM46" s="13"/>
      <c r="BN46" s="13"/>
    </row>
    <row r="47" spans="1:66" ht="16.5" thickBot="1">
      <c r="A47" s="19" t="s">
        <v>78</v>
      </c>
      <c r="B47" s="20" t="s">
        <v>81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2" t="s">
        <v>41</v>
      </c>
      <c r="R47" s="20" t="s">
        <v>56</v>
      </c>
      <c r="S47" s="20" t="s">
        <v>79</v>
      </c>
      <c r="T47" s="23"/>
      <c r="U47" s="24">
        <v>1700000</v>
      </c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>
        <v>600000</v>
      </c>
      <c r="AG47" s="24"/>
      <c r="AH47" s="24"/>
      <c r="AI47" s="24"/>
      <c r="AJ47" s="24"/>
      <c r="AK47" s="24"/>
      <c r="AL47" s="30">
        <v>29100</v>
      </c>
      <c r="AM47" s="31"/>
      <c r="AN47" s="31"/>
      <c r="AO47" s="31"/>
      <c r="AP47" s="31"/>
      <c r="AQ47" s="31"/>
      <c r="AR47" s="31">
        <v>650000</v>
      </c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2"/>
      <c r="BE47" s="31"/>
      <c r="BF47" s="31"/>
      <c r="BG47" s="33"/>
      <c r="BH47" s="34"/>
      <c r="BI47" s="12"/>
      <c r="BJ47" s="11"/>
      <c r="BK47" s="11"/>
      <c r="BL47" s="14"/>
      <c r="BM47" s="13"/>
      <c r="BN47" s="13"/>
    </row>
    <row r="48" spans="1:66" ht="32.25" thickBot="1">
      <c r="A48" s="15" t="s">
        <v>82</v>
      </c>
      <c r="B48" s="16" t="s">
        <v>83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8"/>
      <c r="R48" s="16"/>
      <c r="S48" s="16"/>
      <c r="T48" s="9"/>
      <c r="U48" s="11">
        <v>2600000</v>
      </c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>
        <v>-257000</v>
      </c>
      <c r="AG48" s="11"/>
      <c r="AH48" s="11"/>
      <c r="AI48" s="11"/>
      <c r="AJ48" s="11"/>
      <c r="AK48" s="11"/>
      <c r="AL48" s="25">
        <f>AL49</f>
        <v>389492.58</v>
      </c>
      <c r="AM48" s="26"/>
      <c r="AN48" s="26"/>
      <c r="AO48" s="26"/>
      <c r="AP48" s="26"/>
      <c r="AQ48" s="26"/>
      <c r="AR48" s="26">
        <v>1000000</v>
      </c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7"/>
      <c r="BE48" s="26"/>
      <c r="BF48" s="26"/>
      <c r="BG48" s="28"/>
      <c r="BH48" s="29"/>
      <c r="BI48" s="12"/>
      <c r="BJ48" s="11"/>
      <c r="BK48" s="11"/>
      <c r="BL48" s="14"/>
      <c r="BM48" s="13"/>
      <c r="BN48" s="13"/>
    </row>
    <row r="49" spans="1:66" ht="32.25" thickBot="1">
      <c r="A49" s="19" t="s">
        <v>40</v>
      </c>
      <c r="B49" s="20" t="s">
        <v>83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2" t="s">
        <v>41</v>
      </c>
      <c r="R49" s="20"/>
      <c r="S49" s="20"/>
      <c r="T49" s="23"/>
      <c r="U49" s="24">
        <v>2600000</v>
      </c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>
        <v>-257000</v>
      </c>
      <c r="AG49" s="24"/>
      <c r="AH49" s="24"/>
      <c r="AI49" s="24"/>
      <c r="AJ49" s="24"/>
      <c r="AK49" s="24"/>
      <c r="AL49" s="30">
        <f>AL50</f>
        <v>389492.58</v>
      </c>
      <c r="AM49" s="31"/>
      <c r="AN49" s="31"/>
      <c r="AO49" s="31"/>
      <c r="AP49" s="31"/>
      <c r="AQ49" s="31"/>
      <c r="AR49" s="31">
        <v>1000000</v>
      </c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2"/>
      <c r="BE49" s="31"/>
      <c r="BF49" s="31"/>
      <c r="BG49" s="33"/>
      <c r="BH49" s="34"/>
      <c r="BI49" s="12"/>
      <c r="BJ49" s="11"/>
      <c r="BK49" s="11"/>
      <c r="BL49" s="14"/>
      <c r="BM49" s="13"/>
      <c r="BN49" s="13"/>
    </row>
    <row r="50" spans="1:66" ht="16.5" thickBot="1">
      <c r="A50" s="19" t="s">
        <v>55</v>
      </c>
      <c r="B50" s="20" t="s">
        <v>83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2" t="s">
        <v>41</v>
      </c>
      <c r="R50" s="20" t="s">
        <v>56</v>
      </c>
      <c r="S50" s="20" t="s">
        <v>44</v>
      </c>
      <c r="T50" s="23"/>
      <c r="U50" s="24">
        <v>2600000</v>
      </c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>
        <v>-257000</v>
      </c>
      <c r="AG50" s="24"/>
      <c r="AH50" s="24"/>
      <c r="AI50" s="24"/>
      <c r="AJ50" s="24"/>
      <c r="AK50" s="24"/>
      <c r="AL50" s="30">
        <f>AL51</f>
        <v>389492.58</v>
      </c>
      <c r="AM50" s="31"/>
      <c r="AN50" s="31"/>
      <c r="AO50" s="31"/>
      <c r="AP50" s="31"/>
      <c r="AQ50" s="31"/>
      <c r="AR50" s="31">
        <v>1000000</v>
      </c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2"/>
      <c r="BE50" s="31"/>
      <c r="BF50" s="31"/>
      <c r="BG50" s="33"/>
      <c r="BH50" s="34"/>
      <c r="BI50" s="12"/>
      <c r="BJ50" s="11"/>
      <c r="BK50" s="11"/>
      <c r="BL50" s="14"/>
      <c r="BM50" s="13"/>
      <c r="BN50" s="13"/>
    </row>
    <row r="51" spans="1:66" ht="16.5" thickBot="1">
      <c r="A51" s="19" t="s">
        <v>78</v>
      </c>
      <c r="B51" s="20" t="s">
        <v>83</v>
      </c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2" t="s">
        <v>41</v>
      </c>
      <c r="R51" s="20" t="s">
        <v>56</v>
      </c>
      <c r="S51" s="20" t="s">
        <v>79</v>
      </c>
      <c r="T51" s="23"/>
      <c r="U51" s="24">
        <v>2600000</v>
      </c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>
        <v>-257000</v>
      </c>
      <c r="AG51" s="24"/>
      <c r="AH51" s="24"/>
      <c r="AI51" s="24"/>
      <c r="AJ51" s="24"/>
      <c r="AK51" s="24"/>
      <c r="AL51" s="30">
        <v>389492.58</v>
      </c>
      <c r="AM51" s="31"/>
      <c r="AN51" s="31"/>
      <c r="AO51" s="31"/>
      <c r="AP51" s="31"/>
      <c r="AQ51" s="31"/>
      <c r="AR51" s="31">
        <v>1000000</v>
      </c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2"/>
      <c r="BE51" s="31"/>
      <c r="BF51" s="31"/>
      <c r="BG51" s="33"/>
      <c r="BH51" s="34"/>
      <c r="BI51" s="12"/>
      <c r="BJ51" s="11"/>
      <c r="BK51" s="11"/>
      <c r="BL51" s="14"/>
      <c r="BM51" s="13"/>
      <c r="BN51" s="13"/>
    </row>
    <row r="52" spans="1:66" ht="32.25" thickBot="1">
      <c r="A52" s="15" t="s">
        <v>84</v>
      </c>
      <c r="B52" s="16" t="s">
        <v>85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8"/>
      <c r="R52" s="16"/>
      <c r="S52" s="16"/>
      <c r="T52" s="9"/>
      <c r="U52" s="11">
        <v>1350000</v>
      </c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25">
        <f>AL53</f>
        <v>188814.8</v>
      </c>
      <c r="AM52" s="26"/>
      <c r="AN52" s="26"/>
      <c r="AO52" s="26"/>
      <c r="AP52" s="26"/>
      <c r="AQ52" s="26"/>
      <c r="AR52" s="26">
        <v>850000</v>
      </c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7"/>
      <c r="BE52" s="26"/>
      <c r="BF52" s="26"/>
      <c r="BG52" s="28"/>
      <c r="BH52" s="29"/>
      <c r="BI52" s="12"/>
      <c r="BJ52" s="11"/>
      <c r="BK52" s="11"/>
      <c r="BL52" s="14"/>
      <c r="BM52" s="13"/>
      <c r="BN52" s="13"/>
    </row>
    <row r="53" spans="1:66" ht="32.25" thickBot="1">
      <c r="A53" s="19" t="s">
        <v>40</v>
      </c>
      <c r="B53" s="20" t="s">
        <v>85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2" t="s">
        <v>41</v>
      </c>
      <c r="R53" s="20"/>
      <c r="S53" s="20"/>
      <c r="T53" s="23"/>
      <c r="U53" s="24">
        <v>1350000</v>
      </c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30">
        <f>AL54</f>
        <v>188814.8</v>
      </c>
      <c r="AM53" s="31"/>
      <c r="AN53" s="31"/>
      <c r="AO53" s="31"/>
      <c r="AP53" s="31"/>
      <c r="AQ53" s="31"/>
      <c r="AR53" s="31">
        <v>850000</v>
      </c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2"/>
      <c r="BE53" s="31"/>
      <c r="BF53" s="31"/>
      <c r="BG53" s="33"/>
      <c r="BH53" s="34"/>
      <c r="BI53" s="12"/>
      <c r="BJ53" s="11"/>
      <c r="BK53" s="11"/>
      <c r="BL53" s="14"/>
      <c r="BM53" s="13"/>
      <c r="BN53" s="13"/>
    </row>
    <row r="54" spans="1:66" ht="16.5" thickBot="1">
      <c r="A54" s="19" t="s">
        <v>55</v>
      </c>
      <c r="B54" s="20" t="s">
        <v>85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2" t="s">
        <v>41</v>
      </c>
      <c r="R54" s="20" t="s">
        <v>56</v>
      </c>
      <c r="S54" s="20" t="s">
        <v>44</v>
      </c>
      <c r="T54" s="23"/>
      <c r="U54" s="24">
        <v>1350000</v>
      </c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30">
        <f>AL55</f>
        <v>188814.8</v>
      </c>
      <c r="AM54" s="31"/>
      <c r="AN54" s="31"/>
      <c r="AO54" s="31"/>
      <c r="AP54" s="31"/>
      <c r="AQ54" s="31"/>
      <c r="AR54" s="31">
        <v>850000</v>
      </c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2"/>
      <c r="BE54" s="31"/>
      <c r="BF54" s="31"/>
      <c r="BG54" s="33"/>
      <c r="BH54" s="34"/>
      <c r="BI54" s="12"/>
      <c r="BJ54" s="11"/>
      <c r="BK54" s="11"/>
      <c r="BL54" s="14"/>
      <c r="BM54" s="13"/>
      <c r="BN54" s="13"/>
    </row>
    <row r="55" spans="1:66" ht="16.5" thickBot="1">
      <c r="A55" s="19" t="s">
        <v>78</v>
      </c>
      <c r="B55" s="20" t="s">
        <v>85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2" t="s">
        <v>41</v>
      </c>
      <c r="R55" s="20" t="s">
        <v>56</v>
      </c>
      <c r="S55" s="20" t="s">
        <v>79</v>
      </c>
      <c r="T55" s="23"/>
      <c r="U55" s="24">
        <v>1350000</v>
      </c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30">
        <v>188814.8</v>
      </c>
      <c r="AM55" s="31"/>
      <c r="AN55" s="31"/>
      <c r="AO55" s="31"/>
      <c r="AP55" s="31"/>
      <c r="AQ55" s="31"/>
      <c r="AR55" s="31">
        <v>850000</v>
      </c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2"/>
      <c r="BE55" s="31"/>
      <c r="BF55" s="31"/>
      <c r="BG55" s="33"/>
      <c r="BH55" s="34"/>
      <c r="BI55" s="12"/>
      <c r="BJ55" s="11"/>
      <c r="BK55" s="11"/>
      <c r="BL55" s="14"/>
      <c r="BM55" s="13"/>
      <c r="BN55" s="13"/>
    </row>
    <row r="56" spans="1:66" ht="16.5" thickBot="1">
      <c r="A56" s="15" t="s">
        <v>86</v>
      </c>
      <c r="B56" s="16" t="s">
        <v>87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8"/>
      <c r="R56" s="16"/>
      <c r="S56" s="16"/>
      <c r="T56" s="9"/>
      <c r="U56" s="11">
        <v>1578933.32</v>
      </c>
      <c r="V56" s="11"/>
      <c r="W56" s="11"/>
      <c r="X56" s="11"/>
      <c r="Y56" s="11"/>
      <c r="Z56" s="11">
        <v>3541858.94</v>
      </c>
      <c r="AA56" s="11"/>
      <c r="AB56" s="11"/>
      <c r="AC56" s="11"/>
      <c r="AD56" s="11"/>
      <c r="AE56" s="11"/>
      <c r="AF56" s="11">
        <v>4835832.18</v>
      </c>
      <c r="AG56" s="11"/>
      <c r="AH56" s="11"/>
      <c r="AI56" s="11">
        <v>3541858.94</v>
      </c>
      <c r="AJ56" s="11"/>
      <c r="AK56" s="11"/>
      <c r="AL56" s="25">
        <f>AL57</f>
        <v>11730</v>
      </c>
      <c r="AM56" s="26"/>
      <c r="AN56" s="26"/>
      <c r="AO56" s="26">
        <v>3541858.94</v>
      </c>
      <c r="AP56" s="26"/>
      <c r="AQ56" s="26"/>
      <c r="AR56" s="26">
        <v>1300000</v>
      </c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7"/>
      <c r="BE56" s="26"/>
      <c r="BF56" s="26"/>
      <c r="BG56" s="28"/>
      <c r="BH56" s="29"/>
      <c r="BI56" s="12"/>
      <c r="BJ56" s="11"/>
      <c r="BK56" s="11"/>
      <c r="BL56" s="14"/>
      <c r="BM56" s="13"/>
      <c r="BN56" s="13"/>
    </row>
    <row r="57" spans="1:66" ht="32.25" thickBot="1">
      <c r="A57" s="19" t="s">
        <v>40</v>
      </c>
      <c r="B57" s="20" t="s">
        <v>87</v>
      </c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2" t="s">
        <v>41</v>
      </c>
      <c r="R57" s="20"/>
      <c r="S57" s="20"/>
      <c r="T57" s="23"/>
      <c r="U57" s="24">
        <v>1578933.32</v>
      </c>
      <c r="V57" s="24"/>
      <c r="W57" s="24"/>
      <c r="X57" s="24"/>
      <c r="Y57" s="24"/>
      <c r="Z57" s="24">
        <v>3541858.94</v>
      </c>
      <c r="AA57" s="24"/>
      <c r="AB57" s="24"/>
      <c r="AC57" s="24"/>
      <c r="AD57" s="24"/>
      <c r="AE57" s="24"/>
      <c r="AF57" s="24">
        <v>4835832.18</v>
      </c>
      <c r="AG57" s="24"/>
      <c r="AH57" s="24"/>
      <c r="AI57" s="24">
        <v>3541858.94</v>
      </c>
      <c r="AJ57" s="24"/>
      <c r="AK57" s="24"/>
      <c r="AL57" s="30">
        <f>AL58</f>
        <v>11730</v>
      </c>
      <c r="AM57" s="31"/>
      <c r="AN57" s="31"/>
      <c r="AO57" s="31">
        <v>3541858.94</v>
      </c>
      <c r="AP57" s="31"/>
      <c r="AQ57" s="31"/>
      <c r="AR57" s="31">
        <v>1300000</v>
      </c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2"/>
      <c r="BE57" s="31"/>
      <c r="BF57" s="31"/>
      <c r="BG57" s="33"/>
      <c r="BH57" s="34"/>
      <c r="BI57" s="12"/>
      <c r="BJ57" s="11"/>
      <c r="BK57" s="11"/>
      <c r="BL57" s="14"/>
      <c r="BM57" s="13"/>
      <c r="BN57" s="13"/>
    </row>
    <row r="58" spans="1:66" ht="16.5" thickBot="1">
      <c r="A58" s="19" t="s">
        <v>55</v>
      </c>
      <c r="B58" s="20" t="s">
        <v>87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2" t="s">
        <v>41</v>
      </c>
      <c r="R58" s="20" t="s">
        <v>56</v>
      </c>
      <c r="S58" s="20" t="s">
        <v>44</v>
      </c>
      <c r="T58" s="23"/>
      <c r="U58" s="24">
        <v>1578933.32</v>
      </c>
      <c r="V58" s="24"/>
      <c r="W58" s="24"/>
      <c r="X58" s="24"/>
      <c r="Y58" s="24"/>
      <c r="Z58" s="24">
        <v>3541858.94</v>
      </c>
      <c r="AA58" s="24"/>
      <c r="AB58" s="24"/>
      <c r="AC58" s="24"/>
      <c r="AD58" s="24"/>
      <c r="AE58" s="24"/>
      <c r="AF58" s="24">
        <v>4835832.18</v>
      </c>
      <c r="AG58" s="24"/>
      <c r="AH58" s="24"/>
      <c r="AI58" s="24">
        <v>3541858.94</v>
      </c>
      <c r="AJ58" s="24"/>
      <c r="AK58" s="24"/>
      <c r="AL58" s="30">
        <f>AL59</f>
        <v>11730</v>
      </c>
      <c r="AM58" s="31"/>
      <c r="AN58" s="31"/>
      <c r="AO58" s="31">
        <v>3541858.94</v>
      </c>
      <c r="AP58" s="31"/>
      <c r="AQ58" s="31"/>
      <c r="AR58" s="31">
        <v>1300000</v>
      </c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2"/>
      <c r="BE58" s="31"/>
      <c r="BF58" s="31"/>
      <c r="BG58" s="33"/>
      <c r="BH58" s="34"/>
      <c r="BI58" s="12"/>
      <c r="BJ58" s="11"/>
      <c r="BK58" s="11"/>
      <c r="BL58" s="14"/>
      <c r="BM58" s="13"/>
      <c r="BN58" s="13"/>
    </row>
    <row r="59" spans="1:66" ht="16.5" thickBot="1">
      <c r="A59" s="19" t="s">
        <v>78</v>
      </c>
      <c r="B59" s="20" t="s">
        <v>87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2" t="s">
        <v>41</v>
      </c>
      <c r="R59" s="20" t="s">
        <v>56</v>
      </c>
      <c r="S59" s="20" t="s">
        <v>79</v>
      </c>
      <c r="T59" s="23"/>
      <c r="U59" s="24">
        <v>1578933.32</v>
      </c>
      <c r="V59" s="24"/>
      <c r="W59" s="24"/>
      <c r="X59" s="24"/>
      <c r="Y59" s="24"/>
      <c r="Z59" s="24">
        <v>3541858.94</v>
      </c>
      <c r="AA59" s="24"/>
      <c r="AB59" s="24"/>
      <c r="AC59" s="24"/>
      <c r="AD59" s="24"/>
      <c r="AE59" s="24"/>
      <c r="AF59" s="24">
        <v>4835832.18</v>
      </c>
      <c r="AG59" s="24"/>
      <c r="AH59" s="24"/>
      <c r="AI59" s="24">
        <v>3541858.94</v>
      </c>
      <c r="AJ59" s="24"/>
      <c r="AK59" s="24"/>
      <c r="AL59" s="30">
        <v>11730</v>
      </c>
      <c r="AM59" s="31"/>
      <c r="AN59" s="31"/>
      <c r="AO59" s="31">
        <v>3541858.94</v>
      </c>
      <c r="AP59" s="31"/>
      <c r="AQ59" s="31"/>
      <c r="AR59" s="31">
        <v>1300000</v>
      </c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2"/>
      <c r="BE59" s="31"/>
      <c r="BF59" s="31"/>
      <c r="BG59" s="33"/>
      <c r="BH59" s="34"/>
      <c r="BI59" s="12"/>
      <c r="BJ59" s="11"/>
      <c r="BK59" s="11"/>
      <c r="BL59" s="14"/>
      <c r="BM59" s="13"/>
      <c r="BN59" s="13"/>
    </row>
    <row r="60" spans="1:66" ht="48" thickBot="1">
      <c r="A60" s="15" t="s">
        <v>88</v>
      </c>
      <c r="B60" s="16" t="s">
        <v>89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8"/>
      <c r="R60" s="16"/>
      <c r="S60" s="16"/>
      <c r="T60" s="9"/>
      <c r="U60" s="11">
        <v>200000</v>
      </c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25">
        <f>AL61</f>
        <v>128360</v>
      </c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7"/>
      <c r="BE60" s="26"/>
      <c r="BF60" s="26"/>
      <c r="BG60" s="28"/>
      <c r="BH60" s="29"/>
      <c r="BI60" s="12"/>
      <c r="BJ60" s="11"/>
      <c r="BK60" s="11"/>
      <c r="BL60" s="14"/>
      <c r="BM60" s="13"/>
      <c r="BN60" s="13"/>
    </row>
    <row r="61" spans="1:66" ht="48" thickBot="1">
      <c r="A61" s="15" t="s">
        <v>90</v>
      </c>
      <c r="B61" s="16" t="s">
        <v>91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8"/>
      <c r="R61" s="16"/>
      <c r="S61" s="16"/>
      <c r="T61" s="9"/>
      <c r="U61" s="11">
        <v>200000</v>
      </c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25">
        <f>AL62</f>
        <v>128360</v>
      </c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7"/>
      <c r="BE61" s="26"/>
      <c r="BF61" s="26"/>
      <c r="BG61" s="28"/>
      <c r="BH61" s="29"/>
      <c r="BI61" s="12"/>
      <c r="BJ61" s="11"/>
      <c r="BK61" s="11"/>
      <c r="BL61" s="14"/>
      <c r="BM61" s="13"/>
      <c r="BN61" s="13"/>
    </row>
    <row r="62" spans="1:66" ht="32.25" thickBot="1">
      <c r="A62" s="19" t="s">
        <v>40</v>
      </c>
      <c r="B62" s="20" t="s">
        <v>91</v>
      </c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2" t="s">
        <v>41</v>
      </c>
      <c r="R62" s="20"/>
      <c r="S62" s="20"/>
      <c r="T62" s="23"/>
      <c r="U62" s="24">
        <v>200000</v>
      </c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30">
        <f>AL63</f>
        <v>128360</v>
      </c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2"/>
      <c r="BE62" s="31"/>
      <c r="BF62" s="31"/>
      <c r="BG62" s="33"/>
      <c r="BH62" s="34"/>
      <c r="BI62" s="12"/>
      <c r="BJ62" s="11"/>
      <c r="BK62" s="11"/>
      <c r="BL62" s="14"/>
      <c r="BM62" s="13"/>
      <c r="BN62" s="13"/>
    </row>
    <row r="63" spans="1:66" ht="32.25" thickBot="1">
      <c r="A63" s="19" t="s">
        <v>92</v>
      </c>
      <c r="B63" s="20" t="s">
        <v>91</v>
      </c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2" t="s">
        <v>41</v>
      </c>
      <c r="R63" s="20" t="s">
        <v>79</v>
      </c>
      <c r="S63" s="20" t="s">
        <v>44</v>
      </c>
      <c r="T63" s="23"/>
      <c r="U63" s="24">
        <v>200000</v>
      </c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30">
        <f>AL64</f>
        <v>128360</v>
      </c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2"/>
      <c r="BE63" s="31"/>
      <c r="BF63" s="31"/>
      <c r="BG63" s="33"/>
      <c r="BH63" s="34"/>
      <c r="BI63" s="12"/>
      <c r="BJ63" s="11"/>
      <c r="BK63" s="11"/>
      <c r="BL63" s="14"/>
      <c r="BM63" s="13"/>
      <c r="BN63" s="13"/>
    </row>
    <row r="64" spans="1:66" ht="16.5" thickBot="1">
      <c r="A64" s="19" t="s">
        <v>93</v>
      </c>
      <c r="B64" s="20" t="s">
        <v>91</v>
      </c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2" t="s">
        <v>41</v>
      </c>
      <c r="R64" s="20" t="s">
        <v>79</v>
      </c>
      <c r="S64" s="20" t="s">
        <v>46</v>
      </c>
      <c r="T64" s="23"/>
      <c r="U64" s="24">
        <v>200000</v>
      </c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30">
        <v>128360</v>
      </c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2"/>
      <c r="BE64" s="31"/>
      <c r="BF64" s="31"/>
      <c r="BG64" s="33"/>
      <c r="BH64" s="34"/>
      <c r="BI64" s="12"/>
      <c r="BJ64" s="11"/>
      <c r="BK64" s="11"/>
      <c r="BL64" s="14"/>
      <c r="BM64" s="13"/>
      <c r="BN64" s="13"/>
    </row>
    <row r="65" spans="1:66" ht="16.5" thickBot="1">
      <c r="A65" s="15" t="s">
        <v>95</v>
      </c>
      <c r="B65" s="16" t="s">
        <v>96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8"/>
      <c r="R65" s="16"/>
      <c r="S65" s="16"/>
      <c r="T65" s="9"/>
      <c r="U65" s="11">
        <v>3795211.24</v>
      </c>
      <c r="V65" s="11"/>
      <c r="W65" s="11"/>
      <c r="X65" s="11">
        <v>186341580.31</v>
      </c>
      <c r="Y65" s="11"/>
      <c r="Z65" s="11"/>
      <c r="AA65" s="11"/>
      <c r="AB65" s="11">
        <v>3333225.68</v>
      </c>
      <c r="AC65" s="11">
        <v>2605211.2400000002</v>
      </c>
      <c r="AD65" s="11"/>
      <c r="AE65" s="11"/>
      <c r="AF65" s="11">
        <v>187069594.74000001</v>
      </c>
      <c r="AG65" s="11"/>
      <c r="AH65" s="11">
        <v>186341580.31</v>
      </c>
      <c r="AI65" s="11"/>
      <c r="AJ65" s="11">
        <v>728014.44</v>
      </c>
      <c r="AK65" s="11"/>
      <c r="AL65" s="25">
        <f>AL66</f>
        <v>2333945.34</v>
      </c>
      <c r="AM65" s="26"/>
      <c r="AN65" s="26">
        <v>186341580.31</v>
      </c>
      <c r="AO65" s="26"/>
      <c r="AP65" s="26">
        <v>3333225.68</v>
      </c>
      <c r="AQ65" s="26"/>
      <c r="AR65" s="26">
        <v>2553401.4300000002</v>
      </c>
      <c r="AS65" s="26">
        <v>2791300</v>
      </c>
      <c r="AT65" s="26"/>
      <c r="AU65" s="26">
        <v>56865465.890000001</v>
      </c>
      <c r="AV65" s="26"/>
      <c r="AW65" s="26"/>
      <c r="AX65" s="26"/>
      <c r="AY65" s="26">
        <v>1970007.04</v>
      </c>
      <c r="AZ65" s="26">
        <v>1953401.43</v>
      </c>
      <c r="BA65" s="26"/>
      <c r="BB65" s="26"/>
      <c r="BC65" s="26">
        <v>59656765.890000001</v>
      </c>
      <c r="BD65" s="27">
        <v>2791300</v>
      </c>
      <c r="BE65" s="26">
        <v>56865465.890000001</v>
      </c>
      <c r="BF65" s="26"/>
      <c r="BG65" s="28">
        <v>16605.61</v>
      </c>
      <c r="BH65" s="29"/>
      <c r="BI65" s="12"/>
      <c r="BJ65" s="11">
        <v>5271488.3</v>
      </c>
      <c r="BK65" s="11"/>
      <c r="BL65" s="14">
        <v>585720.92000000004</v>
      </c>
      <c r="BM65" s="13"/>
      <c r="BN65" s="13"/>
    </row>
    <row r="66" spans="1:66" ht="16.5" thickBot="1">
      <c r="A66" s="15" t="s">
        <v>97</v>
      </c>
      <c r="B66" s="16" t="s">
        <v>98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8"/>
      <c r="R66" s="16"/>
      <c r="S66" s="16"/>
      <c r="T66" s="9"/>
      <c r="U66" s="11">
        <v>2800000</v>
      </c>
      <c r="V66" s="11"/>
      <c r="W66" s="11"/>
      <c r="X66" s="11">
        <v>178200000</v>
      </c>
      <c r="Y66" s="11"/>
      <c r="Z66" s="11"/>
      <c r="AA66" s="11"/>
      <c r="AB66" s="11">
        <v>1800000</v>
      </c>
      <c r="AC66" s="11">
        <v>1800000</v>
      </c>
      <c r="AD66" s="11"/>
      <c r="AE66" s="11"/>
      <c r="AF66" s="11">
        <v>178200000</v>
      </c>
      <c r="AG66" s="11"/>
      <c r="AH66" s="11">
        <v>178200000</v>
      </c>
      <c r="AI66" s="11"/>
      <c r="AJ66" s="11"/>
      <c r="AK66" s="11"/>
      <c r="AL66" s="25">
        <f>AL67</f>
        <v>2333945.34</v>
      </c>
      <c r="AM66" s="26"/>
      <c r="AN66" s="26">
        <v>178200000</v>
      </c>
      <c r="AO66" s="26"/>
      <c r="AP66" s="26">
        <v>1800000</v>
      </c>
      <c r="AQ66" s="26"/>
      <c r="AR66" s="26">
        <v>831000</v>
      </c>
      <c r="AS66" s="26"/>
      <c r="AT66" s="26"/>
      <c r="AU66" s="26">
        <v>42629000</v>
      </c>
      <c r="AV66" s="26"/>
      <c r="AW66" s="26"/>
      <c r="AX66" s="26"/>
      <c r="AY66" s="26">
        <v>431000</v>
      </c>
      <c r="AZ66" s="26">
        <v>431000</v>
      </c>
      <c r="BA66" s="26"/>
      <c r="BB66" s="26"/>
      <c r="BC66" s="26">
        <v>42629000</v>
      </c>
      <c r="BD66" s="27"/>
      <c r="BE66" s="26">
        <v>42629000</v>
      </c>
      <c r="BF66" s="26"/>
      <c r="BG66" s="28"/>
      <c r="BH66" s="29"/>
      <c r="BI66" s="12"/>
      <c r="BJ66" s="11"/>
      <c r="BK66" s="11"/>
      <c r="BL66" s="14"/>
      <c r="BM66" s="13"/>
      <c r="BN66" s="13"/>
    </row>
    <row r="67" spans="1:66" ht="32.25" thickBot="1">
      <c r="A67" s="15" t="s">
        <v>99</v>
      </c>
      <c r="B67" s="16" t="s">
        <v>100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8"/>
      <c r="R67" s="16"/>
      <c r="S67" s="16"/>
      <c r="T67" s="9"/>
      <c r="U67" s="11">
        <v>2800000</v>
      </c>
      <c r="V67" s="11"/>
      <c r="W67" s="11"/>
      <c r="X67" s="11">
        <v>178200000</v>
      </c>
      <c r="Y67" s="11"/>
      <c r="Z67" s="11"/>
      <c r="AA67" s="11"/>
      <c r="AB67" s="11">
        <v>1800000</v>
      </c>
      <c r="AC67" s="11">
        <v>1800000</v>
      </c>
      <c r="AD67" s="11"/>
      <c r="AE67" s="11"/>
      <c r="AF67" s="11">
        <v>178200000</v>
      </c>
      <c r="AG67" s="11"/>
      <c r="AH67" s="11">
        <v>178200000</v>
      </c>
      <c r="AI67" s="11"/>
      <c r="AJ67" s="11"/>
      <c r="AK67" s="11"/>
      <c r="AL67" s="25">
        <f>AL68</f>
        <v>2333945.34</v>
      </c>
      <c r="AM67" s="26"/>
      <c r="AN67" s="26">
        <v>178200000</v>
      </c>
      <c r="AO67" s="26"/>
      <c r="AP67" s="26">
        <v>1800000</v>
      </c>
      <c r="AQ67" s="26"/>
      <c r="AR67" s="26">
        <v>831000</v>
      </c>
      <c r="AS67" s="26"/>
      <c r="AT67" s="26"/>
      <c r="AU67" s="26">
        <v>42629000</v>
      </c>
      <c r="AV67" s="26"/>
      <c r="AW67" s="26"/>
      <c r="AX67" s="26"/>
      <c r="AY67" s="26">
        <v>431000</v>
      </c>
      <c r="AZ67" s="26">
        <v>431000</v>
      </c>
      <c r="BA67" s="26"/>
      <c r="BB67" s="26"/>
      <c r="BC67" s="26">
        <v>42629000</v>
      </c>
      <c r="BD67" s="27"/>
      <c r="BE67" s="26">
        <v>42629000</v>
      </c>
      <c r="BF67" s="26"/>
      <c r="BG67" s="28"/>
      <c r="BH67" s="29"/>
      <c r="BI67" s="12"/>
      <c r="BJ67" s="11"/>
      <c r="BK67" s="11"/>
      <c r="BL67" s="14"/>
      <c r="BM67" s="13"/>
      <c r="BN67" s="13"/>
    </row>
    <row r="68" spans="1:66" ht="32.25" thickBot="1">
      <c r="A68" s="19" t="s">
        <v>101</v>
      </c>
      <c r="B68" s="20" t="s">
        <v>100</v>
      </c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2" t="s">
        <v>102</v>
      </c>
      <c r="R68" s="20"/>
      <c r="S68" s="20"/>
      <c r="T68" s="23"/>
      <c r="U68" s="24">
        <v>2800000</v>
      </c>
      <c r="V68" s="24"/>
      <c r="W68" s="24"/>
      <c r="X68" s="24">
        <v>178200000</v>
      </c>
      <c r="Y68" s="24"/>
      <c r="Z68" s="24"/>
      <c r="AA68" s="24"/>
      <c r="AB68" s="24">
        <v>1800000</v>
      </c>
      <c r="AC68" s="24">
        <v>1800000</v>
      </c>
      <c r="AD68" s="24"/>
      <c r="AE68" s="24"/>
      <c r="AF68" s="24">
        <v>178200000</v>
      </c>
      <c r="AG68" s="24"/>
      <c r="AH68" s="24">
        <v>178200000</v>
      </c>
      <c r="AI68" s="24"/>
      <c r="AJ68" s="24"/>
      <c r="AK68" s="24"/>
      <c r="AL68" s="30">
        <f>AL69</f>
        <v>2333945.34</v>
      </c>
      <c r="AM68" s="31"/>
      <c r="AN68" s="31">
        <v>178200000</v>
      </c>
      <c r="AO68" s="31"/>
      <c r="AP68" s="31">
        <v>1800000</v>
      </c>
      <c r="AQ68" s="31"/>
      <c r="AR68" s="31">
        <v>831000</v>
      </c>
      <c r="AS68" s="31"/>
      <c r="AT68" s="31"/>
      <c r="AU68" s="31">
        <v>42629000</v>
      </c>
      <c r="AV68" s="31"/>
      <c r="AW68" s="31"/>
      <c r="AX68" s="31"/>
      <c r="AY68" s="31">
        <v>431000</v>
      </c>
      <c r="AZ68" s="31">
        <v>431000</v>
      </c>
      <c r="BA68" s="31"/>
      <c r="BB68" s="31"/>
      <c r="BC68" s="31">
        <v>42629000</v>
      </c>
      <c r="BD68" s="32"/>
      <c r="BE68" s="31">
        <v>42629000</v>
      </c>
      <c r="BF68" s="31"/>
      <c r="BG68" s="33"/>
      <c r="BH68" s="34"/>
      <c r="BI68" s="12"/>
      <c r="BJ68" s="11"/>
      <c r="BK68" s="11"/>
      <c r="BL68" s="14"/>
      <c r="BM68" s="13"/>
      <c r="BN68" s="13"/>
    </row>
    <row r="69" spans="1:66" ht="16.5" thickBot="1">
      <c r="A69" s="19" t="s">
        <v>103</v>
      </c>
      <c r="B69" s="20" t="s">
        <v>100</v>
      </c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2" t="s">
        <v>102</v>
      </c>
      <c r="R69" s="20" t="s">
        <v>104</v>
      </c>
      <c r="S69" s="20" t="s">
        <v>44</v>
      </c>
      <c r="T69" s="23"/>
      <c r="U69" s="24">
        <v>2800000</v>
      </c>
      <c r="V69" s="24"/>
      <c r="W69" s="24"/>
      <c r="X69" s="24">
        <v>178200000</v>
      </c>
      <c r="Y69" s="24"/>
      <c r="Z69" s="24"/>
      <c r="AA69" s="24"/>
      <c r="AB69" s="24">
        <v>1800000</v>
      </c>
      <c r="AC69" s="24">
        <v>1800000</v>
      </c>
      <c r="AD69" s="24"/>
      <c r="AE69" s="24"/>
      <c r="AF69" s="24">
        <v>178200000</v>
      </c>
      <c r="AG69" s="24"/>
      <c r="AH69" s="24">
        <v>178200000</v>
      </c>
      <c r="AI69" s="24"/>
      <c r="AJ69" s="24"/>
      <c r="AK69" s="24"/>
      <c r="AL69" s="30">
        <f>AL70</f>
        <v>2333945.34</v>
      </c>
      <c r="AM69" s="31"/>
      <c r="AN69" s="31">
        <v>178200000</v>
      </c>
      <c r="AO69" s="31"/>
      <c r="AP69" s="31">
        <v>1800000</v>
      </c>
      <c r="AQ69" s="31"/>
      <c r="AR69" s="31">
        <v>831000</v>
      </c>
      <c r="AS69" s="31"/>
      <c r="AT69" s="31"/>
      <c r="AU69" s="31">
        <v>42629000</v>
      </c>
      <c r="AV69" s="31"/>
      <c r="AW69" s="31"/>
      <c r="AX69" s="31"/>
      <c r="AY69" s="31">
        <v>431000</v>
      </c>
      <c r="AZ69" s="31">
        <v>431000</v>
      </c>
      <c r="BA69" s="31"/>
      <c r="BB69" s="31"/>
      <c r="BC69" s="31">
        <v>42629000</v>
      </c>
      <c r="BD69" s="32"/>
      <c r="BE69" s="31">
        <v>42629000</v>
      </c>
      <c r="BF69" s="31"/>
      <c r="BG69" s="33"/>
      <c r="BH69" s="34"/>
      <c r="BI69" s="12"/>
      <c r="BJ69" s="11"/>
      <c r="BK69" s="11"/>
      <c r="BL69" s="14"/>
      <c r="BM69" s="13"/>
      <c r="BN69" s="13"/>
    </row>
    <row r="70" spans="1:66" ht="16.5" thickBot="1">
      <c r="A70" s="19" t="s">
        <v>105</v>
      </c>
      <c r="B70" s="20" t="s">
        <v>100</v>
      </c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2" t="s">
        <v>102</v>
      </c>
      <c r="R70" s="20" t="s">
        <v>104</v>
      </c>
      <c r="S70" s="20" t="s">
        <v>58</v>
      </c>
      <c r="T70" s="23"/>
      <c r="U70" s="24">
        <v>2800000</v>
      </c>
      <c r="V70" s="24"/>
      <c r="W70" s="24"/>
      <c r="X70" s="24">
        <v>178200000</v>
      </c>
      <c r="Y70" s="24"/>
      <c r="Z70" s="24"/>
      <c r="AA70" s="24"/>
      <c r="AB70" s="24">
        <v>1800000</v>
      </c>
      <c r="AC70" s="24">
        <v>1800000</v>
      </c>
      <c r="AD70" s="24"/>
      <c r="AE70" s="24"/>
      <c r="AF70" s="24">
        <v>178200000</v>
      </c>
      <c r="AG70" s="24"/>
      <c r="AH70" s="24">
        <v>178200000</v>
      </c>
      <c r="AI70" s="24"/>
      <c r="AJ70" s="24"/>
      <c r="AK70" s="24"/>
      <c r="AL70" s="30">
        <v>2333945.34</v>
      </c>
      <c r="AM70" s="31"/>
      <c r="AN70" s="31">
        <v>178200000</v>
      </c>
      <c r="AO70" s="31"/>
      <c r="AP70" s="31">
        <v>1800000</v>
      </c>
      <c r="AQ70" s="31"/>
      <c r="AR70" s="31">
        <v>831000</v>
      </c>
      <c r="AS70" s="31"/>
      <c r="AT70" s="31"/>
      <c r="AU70" s="31">
        <v>42629000</v>
      </c>
      <c r="AV70" s="31"/>
      <c r="AW70" s="31"/>
      <c r="AX70" s="31"/>
      <c r="AY70" s="31">
        <v>431000</v>
      </c>
      <c r="AZ70" s="31">
        <v>431000</v>
      </c>
      <c r="BA70" s="31"/>
      <c r="BB70" s="31"/>
      <c r="BC70" s="31">
        <v>42629000</v>
      </c>
      <c r="BD70" s="32"/>
      <c r="BE70" s="31">
        <v>42629000</v>
      </c>
      <c r="BF70" s="31"/>
      <c r="BG70" s="33"/>
      <c r="BH70" s="34"/>
      <c r="BI70" s="12"/>
      <c r="BJ70" s="11"/>
      <c r="BK70" s="11"/>
      <c r="BL70" s="14"/>
      <c r="BM70" s="13"/>
      <c r="BN70" s="13"/>
    </row>
    <row r="71" spans="1:66" ht="48" thickBot="1">
      <c r="A71" s="15" t="s">
        <v>106</v>
      </c>
      <c r="B71" s="16" t="s">
        <v>107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8"/>
      <c r="R71" s="16"/>
      <c r="S71" s="16"/>
      <c r="T71" s="9"/>
      <c r="U71" s="11">
        <v>24433293</v>
      </c>
      <c r="V71" s="11"/>
      <c r="W71" s="11"/>
      <c r="X71" s="11">
        <v>5865300</v>
      </c>
      <c r="Y71" s="11"/>
      <c r="Z71" s="11"/>
      <c r="AA71" s="11"/>
      <c r="AB71" s="11">
        <v>5296900.01</v>
      </c>
      <c r="AC71" s="11">
        <v>5296900.01</v>
      </c>
      <c r="AD71" s="11"/>
      <c r="AE71" s="11"/>
      <c r="AF71" s="11">
        <v>5865300</v>
      </c>
      <c r="AG71" s="11"/>
      <c r="AH71" s="11">
        <v>5865300</v>
      </c>
      <c r="AI71" s="11"/>
      <c r="AJ71" s="11"/>
      <c r="AK71" s="11"/>
      <c r="AL71" s="35">
        <f>AL72</f>
        <v>6222468.1600000001</v>
      </c>
      <c r="AM71" s="26"/>
      <c r="AN71" s="26">
        <v>5865300</v>
      </c>
      <c r="AO71" s="26"/>
      <c r="AP71" s="26">
        <v>5296900.01</v>
      </c>
      <c r="AQ71" s="26"/>
      <c r="AR71" s="26">
        <v>23718989</v>
      </c>
      <c r="AS71" s="26"/>
      <c r="AT71" s="26"/>
      <c r="AU71" s="26">
        <v>5265300</v>
      </c>
      <c r="AV71" s="26"/>
      <c r="AW71" s="26"/>
      <c r="AX71" s="26"/>
      <c r="AY71" s="26">
        <v>5265300</v>
      </c>
      <c r="AZ71" s="26">
        <v>5265300</v>
      </c>
      <c r="BA71" s="26"/>
      <c r="BB71" s="26"/>
      <c r="BC71" s="26">
        <v>5265300</v>
      </c>
      <c r="BD71" s="27"/>
      <c r="BE71" s="26">
        <v>5265300</v>
      </c>
      <c r="BF71" s="26"/>
      <c r="BG71" s="28"/>
      <c r="BH71" s="29"/>
      <c r="BI71" s="12"/>
      <c r="BJ71" s="11">
        <v>5265300</v>
      </c>
      <c r="BK71" s="11"/>
      <c r="BL71" s="14">
        <v>5265300</v>
      </c>
      <c r="BM71" s="13"/>
      <c r="BN71" s="13"/>
    </row>
    <row r="72" spans="1:66" ht="16.5" thickBot="1">
      <c r="A72" s="15" t="s">
        <v>36</v>
      </c>
      <c r="B72" s="16" t="s">
        <v>108</v>
      </c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8"/>
      <c r="R72" s="16"/>
      <c r="S72" s="16"/>
      <c r="T72" s="9"/>
      <c r="U72" s="11">
        <v>24433293</v>
      </c>
      <c r="V72" s="11"/>
      <c r="W72" s="11"/>
      <c r="X72" s="11">
        <v>5865300</v>
      </c>
      <c r="Y72" s="11"/>
      <c r="Z72" s="11"/>
      <c r="AA72" s="11"/>
      <c r="AB72" s="11">
        <v>5296900.01</v>
      </c>
      <c r="AC72" s="11">
        <v>5296900.01</v>
      </c>
      <c r="AD72" s="11"/>
      <c r="AE72" s="11"/>
      <c r="AF72" s="11">
        <v>5865300</v>
      </c>
      <c r="AG72" s="11"/>
      <c r="AH72" s="11">
        <v>5865300</v>
      </c>
      <c r="AI72" s="11"/>
      <c r="AJ72" s="11"/>
      <c r="AK72" s="11"/>
      <c r="AL72" s="25">
        <f>AL73+AL92+AL97</f>
        <v>6222468.1600000001</v>
      </c>
      <c r="AM72" s="26"/>
      <c r="AN72" s="26">
        <v>5865300</v>
      </c>
      <c r="AO72" s="26"/>
      <c r="AP72" s="26">
        <v>5296900.01</v>
      </c>
      <c r="AQ72" s="26"/>
      <c r="AR72" s="26">
        <v>23718989</v>
      </c>
      <c r="AS72" s="26"/>
      <c r="AT72" s="26"/>
      <c r="AU72" s="26">
        <v>5265300</v>
      </c>
      <c r="AV72" s="26"/>
      <c r="AW72" s="26"/>
      <c r="AX72" s="26"/>
      <c r="AY72" s="26">
        <v>5265300</v>
      </c>
      <c r="AZ72" s="26">
        <v>5265300</v>
      </c>
      <c r="BA72" s="26"/>
      <c r="BB72" s="26"/>
      <c r="BC72" s="26">
        <v>5265300</v>
      </c>
      <c r="BD72" s="27"/>
      <c r="BE72" s="26">
        <v>5265300</v>
      </c>
      <c r="BF72" s="26"/>
      <c r="BG72" s="28"/>
      <c r="BH72" s="29"/>
      <c r="BI72" s="12"/>
      <c r="BJ72" s="11">
        <v>5265300</v>
      </c>
      <c r="BK72" s="11"/>
      <c r="BL72" s="14">
        <v>5265300</v>
      </c>
      <c r="BM72" s="13"/>
      <c r="BN72" s="13"/>
    </row>
    <row r="73" spans="1:66" ht="32.25" thickBot="1">
      <c r="A73" s="15" t="s">
        <v>109</v>
      </c>
      <c r="B73" s="16" t="s">
        <v>110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8"/>
      <c r="R73" s="16"/>
      <c r="S73" s="16"/>
      <c r="T73" s="9"/>
      <c r="U73" s="11">
        <v>23605793</v>
      </c>
      <c r="V73" s="11"/>
      <c r="W73" s="11"/>
      <c r="X73" s="11">
        <v>5865300</v>
      </c>
      <c r="Y73" s="11"/>
      <c r="Z73" s="11"/>
      <c r="AA73" s="11"/>
      <c r="AB73" s="11">
        <v>5296900.01</v>
      </c>
      <c r="AC73" s="11">
        <v>5296900.01</v>
      </c>
      <c r="AD73" s="11"/>
      <c r="AE73" s="11"/>
      <c r="AF73" s="11">
        <v>5865300</v>
      </c>
      <c r="AG73" s="11"/>
      <c r="AH73" s="11">
        <v>5865300</v>
      </c>
      <c r="AI73" s="11"/>
      <c r="AJ73" s="11"/>
      <c r="AK73" s="11"/>
      <c r="AL73" s="25">
        <f>AL74+AL84+AL88</f>
        <v>6004794.96</v>
      </c>
      <c r="AM73" s="26"/>
      <c r="AN73" s="26">
        <v>5865300</v>
      </c>
      <c r="AO73" s="26"/>
      <c r="AP73" s="26">
        <v>5296900.01</v>
      </c>
      <c r="AQ73" s="26"/>
      <c r="AR73" s="26">
        <v>22786485</v>
      </c>
      <c r="AS73" s="26"/>
      <c r="AT73" s="26"/>
      <c r="AU73" s="26">
        <v>5265300</v>
      </c>
      <c r="AV73" s="26"/>
      <c r="AW73" s="26"/>
      <c r="AX73" s="26"/>
      <c r="AY73" s="26">
        <v>5265300</v>
      </c>
      <c r="AZ73" s="26">
        <v>5265300</v>
      </c>
      <c r="BA73" s="26"/>
      <c r="BB73" s="26"/>
      <c r="BC73" s="26">
        <v>5265300</v>
      </c>
      <c r="BD73" s="27"/>
      <c r="BE73" s="26">
        <v>5265300</v>
      </c>
      <c r="BF73" s="26"/>
      <c r="BG73" s="28"/>
      <c r="BH73" s="29"/>
      <c r="BI73" s="12"/>
      <c r="BJ73" s="11">
        <v>5265300</v>
      </c>
      <c r="BK73" s="11"/>
      <c r="BL73" s="14">
        <v>5265300</v>
      </c>
      <c r="BM73" s="13"/>
      <c r="BN73" s="13"/>
    </row>
    <row r="74" spans="1:66" ht="32.25" thickBot="1">
      <c r="A74" s="15" t="s">
        <v>111</v>
      </c>
      <c r="B74" s="16" t="s">
        <v>112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8"/>
      <c r="R74" s="16"/>
      <c r="S74" s="16"/>
      <c r="T74" s="9"/>
      <c r="U74" s="11">
        <v>16302465</v>
      </c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25">
        <f>AL75+AL78+AL81</f>
        <v>3657355.94</v>
      </c>
      <c r="AM74" s="26"/>
      <c r="AN74" s="26"/>
      <c r="AO74" s="26"/>
      <c r="AP74" s="26"/>
      <c r="AQ74" s="26"/>
      <c r="AR74" s="26">
        <v>15567757</v>
      </c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7"/>
      <c r="BE74" s="26"/>
      <c r="BF74" s="26"/>
      <c r="BG74" s="28"/>
      <c r="BH74" s="29"/>
      <c r="BI74" s="12"/>
      <c r="BJ74" s="11"/>
      <c r="BK74" s="11"/>
      <c r="BL74" s="14"/>
      <c r="BM74" s="13"/>
      <c r="BN74" s="13"/>
    </row>
    <row r="75" spans="1:66" ht="48" thickBot="1">
      <c r="A75" s="19" t="s">
        <v>113</v>
      </c>
      <c r="B75" s="20" t="s">
        <v>112</v>
      </c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2" t="s">
        <v>114</v>
      </c>
      <c r="R75" s="20"/>
      <c r="S75" s="20"/>
      <c r="T75" s="23"/>
      <c r="U75" s="24">
        <v>10875497</v>
      </c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30">
        <f>AL76</f>
        <v>2600216.09</v>
      </c>
      <c r="AM75" s="31"/>
      <c r="AN75" s="31"/>
      <c r="AO75" s="31"/>
      <c r="AP75" s="31"/>
      <c r="AQ75" s="31"/>
      <c r="AR75" s="31">
        <v>10880497</v>
      </c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2"/>
      <c r="BE75" s="31"/>
      <c r="BF75" s="31"/>
      <c r="BG75" s="33"/>
      <c r="BH75" s="34"/>
      <c r="BI75" s="12"/>
      <c r="BJ75" s="11"/>
      <c r="BK75" s="11"/>
      <c r="BL75" s="14"/>
      <c r="BM75" s="13"/>
      <c r="BN75" s="13"/>
    </row>
    <row r="76" spans="1:66" ht="16.5" thickBot="1">
      <c r="A76" s="19" t="s">
        <v>103</v>
      </c>
      <c r="B76" s="20" t="s">
        <v>112</v>
      </c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2" t="s">
        <v>114</v>
      </c>
      <c r="R76" s="20" t="s">
        <v>104</v>
      </c>
      <c r="S76" s="20" t="s">
        <v>44</v>
      </c>
      <c r="T76" s="23"/>
      <c r="U76" s="24">
        <v>10875497</v>
      </c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30">
        <f>AL77</f>
        <v>2600216.09</v>
      </c>
      <c r="AM76" s="31"/>
      <c r="AN76" s="31"/>
      <c r="AO76" s="31"/>
      <c r="AP76" s="31"/>
      <c r="AQ76" s="31"/>
      <c r="AR76" s="31">
        <v>10880497</v>
      </c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2"/>
      <c r="BE76" s="31"/>
      <c r="BF76" s="31"/>
      <c r="BG76" s="33"/>
      <c r="BH76" s="34"/>
      <c r="BI76" s="12"/>
      <c r="BJ76" s="11"/>
      <c r="BK76" s="11"/>
      <c r="BL76" s="14"/>
      <c r="BM76" s="13"/>
      <c r="BN76" s="13"/>
    </row>
    <row r="77" spans="1:66" ht="16.5" thickBot="1">
      <c r="A77" s="19" t="s">
        <v>105</v>
      </c>
      <c r="B77" s="20" t="s">
        <v>112</v>
      </c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2" t="s">
        <v>114</v>
      </c>
      <c r="R77" s="20" t="s">
        <v>104</v>
      </c>
      <c r="S77" s="20" t="s">
        <v>58</v>
      </c>
      <c r="T77" s="23"/>
      <c r="U77" s="24">
        <v>10875497</v>
      </c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30">
        <v>2600216.09</v>
      </c>
      <c r="AM77" s="31"/>
      <c r="AN77" s="31"/>
      <c r="AO77" s="31"/>
      <c r="AP77" s="31"/>
      <c r="AQ77" s="31"/>
      <c r="AR77" s="31">
        <v>10880497</v>
      </c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2"/>
      <c r="BE77" s="31"/>
      <c r="BF77" s="31"/>
      <c r="BG77" s="33"/>
      <c r="BH77" s="34"/>
      <c r="BI77" s="12"/>
      <c r="BJ77" s="11"/>
      <c r="BK77" s="11"/>
      <c r="BL77" s="14"/>
      <c r="BM77" s="13"/>
      <c r="BN77" s="13"/>
    </row>
    <row r="78" spans="1:66" ht="32.25" thickBot="1">
      <c r="A78" s="19" t="s">
        <v>40</v>
      </c>
      <c r="B78" s="20" t="s">
        <v>112</v>
      </c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2" t="s">
        <v>41</v>
      </c>
      <c r="R78" s="20"/>
      <c r="S78" s="20"/>
      <c r="T78" s="23"/>
      <c r="U78" s="24">
        <v>5366260</v>
      </c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30">
        <f>AL79</f>
        <v>1049712.8500000001</v>
      </c>
      <c r="AM78" s="31"/>
      <c r="AN78" s="31"/>
      <c r="AO78" s="31"/>
      <c r="AP78" s="31"/>
      <c r="AQ78" s="31"/>
      <c r="AR78" s="31">
        <v>4626260</v>
      </c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2"/>
      <c r="BE78" s="31"/>
      <c r="BF78" s="31"/>
      <c r="BG78" s="33"/>
      <c r="BH78" s="34"/>
      <c r="BI78" s="12"/>
      <c r="BJ78" s="11"/>
      <c r="BK78" s="11"/>
      <c r="BL78" s="14"/>
      <c r="BM78" s="13"/>
      <c r="BN78" s="13"/>
    </row>
    <row r="79" spans="1:66" ht="16.5" thickBot="1">
      <c r="A79" s="19" t="s">
        <v>103</v>
      </c>
      <c r="B79" s="20" t="s">
        <v>112</v>
      </c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2" t="s">
        <v>41</v>
      </c>
      <c r="R79" s="20" t="s">
        <v>104</v>
      </c>
      <c r="S79" s="20" t="s">
        <v>44</v>
      </c>
      <c r="T79" s="23"/>
      <c r="U79" s="24">
        <v>5366260</v>
      </c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30">
        <f>AL80</f>
        <v>1049712.8500000001</v>
      </c>
      <c r="AM79" s="31"/>
      <c r="AN79" s="31"/>
      <c r="AO79" s="31"/>
      <c r="AP79" s="31"/>
      <c r="AQ79" s="31"/>
      <c r="AR79" s="31">
        <v>4626260</v>
      </c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2"/>
      <c r="BE79" s="31"/>
      <c r="BF79" s="31"/>
      <c r="BG79" s="33"/>
      <c r="BH79" s="34"/>
      <c r="BI79" s="12"/>
      <c r="BJ79" s="11"/>
      <c r="BK79" s="11"/>
      <c r="BL79" s="14"/>
      <c r="BM79" s="13"/>
      <c r="BN79" s="13"/>
    </row>
    <row r="80" spans="1:66" ht="16.5" thickBot="1">
      <c r="A80" s="19" t="s">
        <v>105</v>
      </c>
      <c r="B80" s="20" t="s">
        <v>112</v>
      </c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2" t="s">
        <v>41</v>
      </c>
      <c r="R80" s="20" t="s">
        <v>104</v>
      </c>
      <c r="S80" s="20" t="s">
        <v>58</v>
      </c>
      <c r="T80" s="23"/>
      <c r="U80" s="24">
        <v>5366260</v>
      </c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30">
        <v>1049712.8500000001</v>
      </c>
      <c r="AM80" s="31"/>
      <c r="AN80" s="31"/>
      <c r="AO80" s="31"/>
      <c r="AP80" s="31"/>
      <c r="AQ80" s="31"/>
      <c r="AR80" s="31">
        <v>4626260</v>
      </c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2"/>
      <c r="BE80" s="31"/>
      <c r="BF80" s="31"/>
      <c r="BG80" s="33"/>
      <c r="BH80" s="34"/>
      <c r="BI80" s="12"/>
      <c r="BJ80" s="11"/>
      <c r="BK80" s="11"/>
      <c r="BL80" s="14"/>
      <c r="BM80" s="13"/>
      <c r="BN80" s="13"/>
    </row>
    <row r="81" spans="1:66" ht="16.5" thickBot="1">
      <c r="A81" s="19" t="s">
        <v>59</v>
      </c>
      <c r="B81" s="20" t="s">
        <v>112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2" t="s">
        <v>60</v>
      </c>
      <c r="R81" s="20"/>
      <c r="S81" s="20"/>
      <c r="T81" s="23"/>
      <c r="U81" s="24">
        <v>60708</v>
      </c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30">
        <f>AL82</f>
        <v>7427</v>
      </c>
      <c r="AM81" s="31"/>
      <c r="AN81" s="31"/>
      <c r="AO81" s="31"/>
      <c r="AP81" s="31"/>
      <c r="AQ81" s="31"/>
      <c r="AR81" s="31">
        <v>61000</v>
      </c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2"/>
      <c r="BE81" s="31"/>
      <c r="BF81" s="31"/>
      <c r="BG81" s="33"/>
      <c r="BH81" s="34"/>
      <c r="BI81" s="12"/>
      <c r="BJ81" s="11"/>
      <c r="BK81" s="11"/>
      <c r="BL81" s="14"/>
      <c r="BM81" s="13"/>
      <c r="BN81" s="13"/>
    </row>
    <row r="82" spans="1:66" ht="16.5" thickBot="1">
      <c r="A82" s="19" t="s">
        <v>103</v>
      </c>
      <c r="B82" s="20" t="s">
        <v>112</v>
      </c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2" t="s">
        <v>60</v>
      </c>
      <c r="R82" s="20" t="s">
        <v>104</v>
      </c>
      <c r="S82" s="20" t="s">
        <v>44</v>
      </c>
      <c r="T82" s="23"/>
      <c r="U82" s="24">
        <v>60708</v>
      </c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30">
        <f>AL83</f>
        <v>7427</v>
      </c>
      <c r="AM82" s="31"/>
      <c r="AN82" s="31"/>
      <c r="AO82" s="31"/>
      <c r="AP82" s="31"/>
      <c r="AQ82" s="31"/>
      <c r="AR82" s="31">
        <v>61000</v>
      </c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2"/>
      <c r="BE82" s="31"/>
      <c r="BF82" s="31"/>
      <c r="BG82" s="33"/>
      <c r="BH82" s="34"/>
      <c r="BI82" s="12"/>
      <c r="BJ82" s="11"/>
      <c r="BK82" s="11"/>
      <c r="BL82" s="14"/>
      <c r="BM82" s="13"/>
      <c r="BN82" s="13"/>
    </row>
    <row r="83" spans="1:66" ht="16.5" thickBot="1">
      <c r="A83" s="19" t="s">
        <v>105</v>
      </c>
      <c r="B83" s="20" t="s">
        <v>112</v>
      </c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2" t="s">
        <v>60</v>
      </c>
      <c r="R83" s="20" t="s">
        <v>104</v>
      </c>
      <c r="S83" s="20" t="s">
        <v>58</v>
      </c>
      <c r="T83" s="23"/>
      <c r="U83" s="24">
        <v>60708</v>
      </c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30">
        <v>7427</v>
      </c>
      <c r="AM83" s="31"/>
      <c r="AN83" s="31"/>
      <c r="AO83" s="31"/>
      <c r="AP83" s="31"/>
      <c r="AQ83" s="31"/>
      <c r="AR83" s="31">
        <v>61000</v>
      </c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2"/>
      <c r="BE83" s="31"/>
      <c r="BF83" s="31"/>
      <c r="BG83" s="33"/>
      <c r="BH83" s="34"/>
      <c r="BI83" s="12"/>
      <c r="BJ83" s="11"/>
      <c r="BK83" s="11"/>
      <c r="BL83" s="14"/>
      <c r="BM83" s="13"/>
      <c r="BN83" s="13"/>
    </row>
    <row r="84" spans="1:66" ht="32.25" thickBot="1">
      <c r="A84" s="15" t="s">
        <v>115</v>
      </c>
      <c r="B84" s="16" t="s">
        <v>116</v>
      </c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8"/>
      <c r="R84" s="16"/>
      <c r="S84" s="16"/>
      <c r="T84" s="9"/>
      <c r="U84" s="11">
        <v>1946428</v>
      </c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25">
        <f>AL85</f>
        <v>332094.53999999998</v>
      </c>
      <c r="AM84" s="26"/>
      <c r="AN84" s="26"/>
      <c r="AO84" s="26"/>
      <c r="AP84" s="26"/>
      <c r="AQ84" s="26"/>
      <c r="AR84" s="26">
        <v>1953428</v>
      </c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7"/>
      <c r="BE84" s="26"/>
      <c r="BF84" s="26"/>
      <c r="BG84" s="28"/>
      <c r="BH84" s="29"/>
      <c r="BI84" s="12"/>
      <c r="BJ84" s="11"/>
      <c r="BK84" s="11"/>
      <c r="BL84" s="14"/>
      <c r="BM84" s="13"/>
      <c r="BN84" s="13"/>
    </row>
    <row r="85" spans="1:66" ht="48" thickBot="1">
      <c r="A85" s="19" t="s">
        <v>113</v>
      </c>
      <c r="B85" s="20" t="s">
        <v>116</v>
      </c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2" t="s">
        <v>114</v>
      </c>
      <c r="R85" s="20"/>
      <c r="S85" s="20"/>
      <c r="T85" s="23"/>
      <c r="U85" s="24">
        <v>1738428</v>
      </c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30">
        <f>AL86</f>
        <v>332094.53999999998</v>
      </c>
      <c r="AM85" s="31"/>
      <c r="AN85" s="31"/>
      <c r="AO85" s="31"/>
      <c r="AP85" s="31"/>
      <c r="AQ85" s="31"/>
      <c r="AR85" s="31">
        <v>1738428</v>
      </c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2"/>
      <c r="BE85" s="31"/>
      <c r="BF85" s="31"/>
      <c r="BG85" s="33"/>
      <c r="BH85" s="34"/>
      <c r="BI85" s="12"/>
      <c r="BJ85" s="11"/>
      <c r="BK85" s="11"/>
      <c r="BL85" s="14"/>
      <c r="BM85" s="13"/>
      <c r="BN85" s="13"/>
    </row>
    <row r="86" spans="1:66" ht="16.5" thickBot="1">
      <c r="A86" s="19" t="s">
        <v>103</v>
      </c>
      <c r="B86" s="20" t="s">
        <v>116</v>
      </c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2" t="s">
        <v>114</v>
      </c>
      <c r="R86" s="20" t="s">
        <v>104</v>
      </c>
      <c r="S86" s="20" t="s">
        <v>44</v>
      </c>
      <c r="T86" s="23"/>
      <c r="U86" s="24">
        <v>1738428</v>
      </c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30">
        <f>AL87</f>
        <v>332094.53999999998</v>
      </c>
      <c r="AM86" s="31"/>
      <c r="AN86" s="31"/>
      <c r="AO86" s="31"/>
      <c r="AP86" s="31"/>
      <c r="AQ86" s="31"/>
      <c r="AR86" s="31">
        <v>1738428</v>
      </c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2"/>
      <c r="BE86" s="31"/>
      <c r="BF86" s="31"/>
      <c r="BG86" s="33"/>
      <c r="BH86" s="34"/>
      <c r="BI86" s="12"/>
      <c r="BJ86" s="11"/>
      <c r="BK86" s="11"/>
      <c r="BL86" s="14"/>
      <c r="BM86" s="13"/>
      <c r="BN86" s="13"/>
    </row>
    <row r="87" spans="1:66" ht="16.5" thickBot="1">
      <c r="A87" s="19" t="s">
        <v>105</v>
      </c>
      <c r="B87" s="20" t="s">
        <v>116</v>
      </c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2" t="s">
        <v>114</v>
      </c>
      <c r="R87" s="20" t="s">
        <v>104</v>
      </c>
      <c r="S87" s="20" t="s">
        <v>58</v>
      </c>
      <c r="T87" s="23"/>
      <c r="U87" s="24">
        <v>1738428</v>
      </c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30">
        <v>332094.53999999998</v>
      </c>
      <c r="AM87" s="31"/>
      <c r="AN87" s="31"/>
      <c r="AO87" s="31"/>
      <c r="AP87" s="31"/>
      <c r="AQ87" s="31"/>
      <c r="AR87" s="31">
        <v>1738428</v>
      </c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2"/>
      <c r="BE87" s="31"/>
      <c r="BF87" s="31"/>
      <c r="BG87" s="33"/>
      <c r="BH87" s="34"/>
      <c r="BI87" s="12"/>
      <c r="BJ87" s="11"/>
      <c r="BK87" s="11"/>
      <c r="BL87" s="14"/>
      <c r="BM87" s="13"/>
      <c r="BN87" s="13"/>
    </row>
    <row r="88" spans="1:66" ht="79.5" thickBot="1">
      <c r="A88" s="17" t="s">
        <v>117</v>
      </c>
      <c r="B88" s="16" t="s">
        <v>118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8"/>
      <c r="R88" s="16"/>
      <c r="S88" s="16"/>
      <c r="T88" s="9"/>
      <c r="U88" s="11">
        <v>5265300</v>
      </c>
      <c r="V88" s="11"/>
      <c r="W88" s="11"/>
      <c r="X88" s="11">
        <v>5265300</v>
      </c>
      <c r="Y88" s="11"/>
      <c r="Z88" s="11"/>
      <c r="AA88" s="11"/>
      <c r="AB88" s="11">
        <v>5265300</v>
      </c>
      <c r="AC88" s="11">
        <v>5265300</v>
      </c>
      <c r="AD88" s="11"/>
      <c r="AE88" s="11"/>
      <c r="AF88" s="11">
        <v>5265300</v>
      </c>
      <c r="AG88" s="11"/>
      <c r="AH88" s="11">
        <v>5265300</v>
      </c>
      <c r="AI88" s="11"/>
      <c r="AJ88" s="11"/>
      <c r="AK88" s="11"/>
      <c r="AL88" s="25">
        <f>AL89</f>
        <v>2015344.48</v>
      </c>
      <c r="AM88" s="26"/>
      <c r="AN88" s="26">
        <v>5265300</v>
      </c>
      <c r="AO88" s="26"/>
      <c r="AP88" s="26">
        <v>5265300</v>
      </c>
      <c r="AQ88" s="26"/>
      <c r="AR88" s="26">
        <v>5265300</v>
      </c>
      <c r="AS88" s="26"/>
      <c r="AT88" s="26"/>
      <c r="AU88" s="26">
        <v>5265300</v>
      </c>
      <c r="AV88" s="26"/>
      <c r="AW88" s="26"/>
      <c r="AX88" s="26"/>
      <c r="AY88" s="26">
        <v>5265300</v>
      </c>
      <c r="AZ88" s="26">
        <v>5265300</v>
      </c>
      <c r="BA88" s="26"/>
      <c r="BB88" s="26"/>
      <c r="BC88" s="26">
        <v>5265300</v>
      </c>
      <c r="BD88" s="27"/>
      <c r="BE88" s="26">
        <v>5265300</v>
      </c>
      <c r="BF88" s="26"/>
      <c r="BG88" s="28"/>
      <c r="BH88" s="29"/>
      <c r="BI88" s="12"/>
      <c r="BJ88" s="11">
        <v>5265300</v>
      </c>
      <c r="BK88" s="11"/>
      <c r="BL88" s="14">
        <v>5265300</v>
      </c>
      <c r="BM88" s="13"/>
      <c r="BN88" s="13"/>
    </row>
    <row r="89" spans="1:66" ht="48" thickBot="1">
      <c r="A89" s="19" t="s">
        <v>113</v>
      </c>
      <c r="B89" s="20" t="s">
        <v>118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2" t="s">
        <v>114</v>
      </c>
      <c r="R89" s="20"/>
      <c r="S89" s="20"/>
      <c r="T89" s="23"/>
      <c r="U89" s="24">
        <v>5265300</v>
      </c>
      <c r="V89" s="24"/>
      <c r="W89" s="24"/>
      <c r="X89" s="24">
        <v>5265300</v>
      </c>
      <c r="Y89" s="24"/>
      <c r="Z89" s="24"/>
      <c r="AA89" s="24"/>
      <c r="AB89" s="24">
        <v>5265300</v>
      </c>
      <c r="AC89" s="24">
        <v>5265300</v>
      </c>
      <c r="AD89" s="24"/>
      <c r="AE89" s="24"/>
      <c r="AF89" s="24">
        <v>5265300</v>
      </c>
      <c r="AG89" s="24"/>
      <c r="AH89" s="24">
        <v>5265300</v>
      </c>
      <c r="AI89" s="24"/>
      <c r="AJ89" s="24"/>
      <c r="AK89" s="24"/>
      <c r="AL89" s="30">
        <f>AL90</f>
        <v>2015344.48</v>
      </c>
      <c r="AM89" s="31"/>
      <c r="AN89" s="31">
        <v>5265300</v>
      </c>
      <c r="AO89" s="31"/>
      <c r="AP89" s="31">
        <v>5265300</v>
      </c>
      <c r="AQ89" s="31"/>
      <c r="AR89" s="31">
        <v>5265300</v>
      </c>
      <c r="AS89" s="31"/>
      <c r="AT89" s="31"/>
      <c r="AU89" s="31">
        <v>5265300</v>
      </c>
      <c r="AV89" s="31"/>
      <c r="AW89" s="31"/>
      <c r="AX89" s="31"/>
      <c r="AY89" s="31">
        <v>5265300</v>
      </c>
      <c r="AZ89" s="31">
        <v>5265300</v>
      </c>
      <c r="BA89" s="31"/>
      <c r="BB89" s="31"/>
      <c r="BC89" s="31">
        <v>5265300</v>
      </c>
      <c r="BD89" s="32"/>
      <c r="BE89" s="31">
        <v>5265300</v>
      </c>
      <c r="BF89" s="31"/>
      <c r="BG89" s="33"/>
      <c r="BH89" s="34"/>
      <c r="BI89" s="12"/>
      <c r="BJ89" s="11">
        <v>5265300</v>
      </c>
      <c r="BK89" s="11"/>
      <c r="BL89" s="14">
        <v>5265300</v>
      </c>
      <c r="BM89" s="13"/>
      <c r="BN89" s="13"/>
    </row>
    <row r="90" spans="1:66" ht="16.5" thickBot="1">
      <c r="A90" s="19" t="s">
        <v>103</v>
      </c>
      <c r="B90" s="20" t="s">
        <v>118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2" t="s">
        <v>114</v>
      </c>
      <c r="R90" s="20" t="s">
        <v>104</v>
      </c>
      <c r="S90" s="20" t="s">
        <v>44</v>
      </c>
      <c r="T90" s="23"/>
      <c r="U90" s="24">
        <v>5265300</v>
      </c>
      <c r="V90" s="24"/>
      <c r="W90" s="24"/>
      <c r="X90" s="24">
        <v>5265300</v>
      </c>
      <c r="Y90" s="24"/>
      <c r="Z90" s="24"/>
      <c r="AA90" s="24"/>
      <c r="AB90" s="24">
        <v>5265300</v>
      </c>
      <c r="AC90" s="24">
        <v>5265300</v>
      </c>
      <c r="AD90" s="24"/>
      <c r="AE90" s="24"/>
      <c r="AF90" s="24">
        <v>5265300</v>
      </c>
      <c r="AG90" s="24"/>
      <c r="AH90" s="24">
        <v>5265300</v>
      </c>
      <c r="AI90" s="24"/>
      <c r="AJ90" s="24"/>
      <c r="AK90" s="24"/>
      <c r="AL90" s="30">
        <f>AL91</f>
        <v>2015344.48</v>
      </c>
      <c r="AM90" s="31"/>
      <c r="AN90" s="31">
        <v>5265300</v>
      </c>
      <c r="AO90" s="31"/>
      <c r="AP90" s="31">
        <v>5265300</v>
      </c>
      <c r="AQ90" s="31"/>
      <c r="AR90" s="31">
        <v>5265300</v>
      </c>
      <c r="AS90" s="31"/>
      <c r="AT90" s="31"/>
      <c r="AU90" s="31">
        <v>5265300</v>
      </c>
      <c r="AV90" s="31"/>
      <c r="AW90" s="31"/>
      <c r="AX90" s="31"/>
      <c r="AY90" s="31">
        <v>5265300</v>
      </c>
      <c r="AZ90" s="31">
        <v>5265300</v>
      </c>
      <c r="BA90" s="31"/>
      <c r="BB90" s="31"/>
      <c r="BC90" s="31">
        <v>5265300</v>
      </c>
      <c r="BD90" s="32"/>
      <c r="BE90" s="31">
        <v>5265300</v>
      </c>
      <c r="BF90" s="31"/>
      <c r="BG90" s="33"/>
      <c r="BH90" s="34"/>
      <c r="BI90" s="12"/>
      <c r="BJ90" s="11">
        <v>5265300</v>
      </c>
      <c r="BK90" s="11"/>
      <c r="BL90" s="14">
        <v>5265300</v>
      </c>
      <c r="BM90" s="13"/>
      <c r="BN90" s="13"/>
    </row>
    <row r="91" spans="1:66" ht="16.5" thickBot="1">
      <c r="A91" s="19" t="s">
        <v>105</v>
      </c>
      <c r="B91" s="20" t="s">
        <v>118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2" t="s">
        <v>114</v>
      </c>
      <c r="R91" s="20" t="s">
        <v>104</v>
      </c>
      <c r="S91" s="20" t="s">
        <v>58</v>
      </c>
      <c r="T91" s="23"/>
      <c r="U91" s="24">
        <v>5265300</v>
      </c>
      <c r="V91" s="24"/>
      <c r="W91" s="24"/>
      <c r="X91" s="24">
        <v>5265300</v>
      </c>
      <c r="Y91" s="24"/>
      <c r="Z91" s="24"/>
      <c r="AA91" s="24"/>
      <c r="AB91" s="24">
        <v>5265300</v>
      </c>
      <c r="AC91" s="24">
        <v>5265300</v>
      </c>
      <c r="AD91" s="24"/>
      <c r="AE91" s="24"/>
      <c r="AF91" s="24">
        <v>5265300</v>
      </c>
      <c r="AG91" s="24"/>
      <c r="AH91" s="24">
        <v>5265300</v>
      </c>
      <c r="AI91" s="24"/>
      <c r="AJ91" s="24"/>
      <c r="AK91" s="24"/>
      <c r="AL91" s="30">
        <v>2015344.48</v>
      </c>
      <c r="AM91" s="31"/>
      <c r="AN91" s="31">
        <v>5265300</v>
      </c>
      <c r="AO91" s="31"/>
      <c r="AP91" s="31">
        <v>5265300</v>
      </c>
      <c r="AQ91" s="31"/>
      <c r="AR91" s="31">
        <v>5265300</v>
      </c>
      <c r="AS91" s="31"/>
      <c r="AT91" s="31"/>
      <c r="AU91" s="31">
        <v>5265300</v>
      </c>
      <c r="AV91" s="31"/>
      <c r="AW91" s="31"/>
      <c r="AX91" s="31"/>
      <c r="AY91" s="31">
        <v>5265300</v>
      </c>
      <c r="AZ91" s="31">
        <v>5265300</v>
      </c>
      <c r="BA91" s="31"/>
      <c r="BB91" s="31"/>
      <c r="BC91" s="31">
        <v>5265300</v>
      </c>
      <c r="BD91" s="32"/>
      <c r="BE91" s="31">
        <v>5265300</v>
      </c>
      <c r="BF91" s="31"/>
      <c r="BG91" s="33"/>
      <c r="BH91" s="34"/>
      <c r="BI91" s="12"/>
      <c r="BJ91" s="11">
        <v>5265300</v>
      </c>
      <c r="BK91" s="11"/>
      <c r="BL91" s="14">
        <v>5265300</v>
      </c>
      <c r="BM91" s="13"/>
      <c r="BN91" s="13"/>
    </row>
    <row r="92" spans="1:66" ht="32.25" thickBot="1">
      <c r="A92" s="15" t="s">
        <v>119</v>
      </c>
      <c r="B92" s="16" t="s">
        <v>120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8"/>
      <c r="R92" s="16"/>
      <c r="S92" s="16"/>
      <c r="T92" s="9"/>
      <c r="U92" s="11">
        <v>537500</v>
      </c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25">
        <f>AL93</f>
        <v>128662</v>
      </c>
      <c r="AM92" s="26"/>
      <c r="AN92" s="26"/>
      <c r="AO92" s="26"/>
      <c r="AP92" s="26"/>
      <c r="AQ92" s="26"/>
      <c r="AR92" s="26">
        <v>612504</v>
      </c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7"/>
      <c r="BE92" s="26"/>
      <c r="BF92" s="26"/>
      <c r="BG92" s="28"/>
      <c r="BH92" s="29"/>
      <c r="BI92" s="12"/>
      <c r="BJ92" s="11"/>
      <c r="BK92" s="11"/>
      <c r="BL92" s="14"/>
      <c r="BM92" s="13"/>
      <c r="BN92" s="13"/>
    </row>
    <row r="93" spans="1:66" ht="16.5" thickBot="1">
      <c r="A93" s="15" t="s">
        <v>121</v>
      </c>
      <c r="B93" s="16" t="s">
        <v>122</v>
      </c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8"/>
      <c r="R93" s="16"/>
      <c r="S93" s="16"/>
      <c r="T93" s="9"/>
      <c r="U93" s="11">
        <v>537500</v>
      </c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25">
        <f>AL94</f>
        <v>128662</v>
      </c>
      <c r="AM93" s="26"/>
      <c r="AN93" s="26"/>
      <c r="AO93" s="26"/>
      <c r="AP93" s="26"/>
      <c r="AQ93" s="26"/>
      <c r="AR93" s="26">
        <v>612504</v>
      </c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7"/>
      <c r="BE93" s="26"/>
      <c r="BF93" s="26"/>
      <c r="BG93" s="28"/>
      <c r="BH93" s="29"/>
      <c r="BI93" s="12"/>
      <c r="BJ93" s="11"/>
      <c r="BK93" s="11"/>
      <c r="BL93" s="14"/>
      <c r="BM93" s="13"/>
      <c r="BN93" s="13"/>
    </row>
    <row r="94" spans="1:66" ht="32.25" thickBot="1">
      <c r="A94" s="19" t="s">
        <v>40</v>
      </c>
      <c r="B94" s="20" t="s">
        <v>122</v>
      </c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2" t="s">
        <v>41</v>
      </c>
      <c r="R94" s="20"/>
      <c r="S94" s="20"/>
      <c r="T94" s="23"/>
      <c r="U94" s="24">
        <v>537500</v>
      </c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30">
        <f>AL95</f>
        <v>128662</v>
      </c>
      <c r="AM94" s="31"/>
      <c r="AN94" s="31"/>
      <c r="AO94" s="31"/>
      <c r="AP94" s="31"/>
      <c r="AQ94" s="31"/>
      <c r="AR94" s="31">
        <v>612504</v>
      </c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2"/>
      <c r="BE94" s="31"/>
      <c r="BF94" s="31"/>
      <c r="BG94" s="33"/>
      <c r="BH94" s="34"/>
      <c r="BI94" s="12"/>
      <c r="BJ94" s="11"/>
      <c r="BK94" s="11"/>
      <c r="BL94" s="14"/>
      <c r="BM94" s="13"/>
      <c r="BN94" s="13"/>
    </row>
    <row r="95" spans="1:66" ht="16.5" thickBot="1">
      <c r="A95" s="19" t="s">
        <v>103</v>
      </c>
      <c r="B95" s="20" t="s">
        <v>122</v>
      </c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2" t="s">
        <v>41</v>
      </c>
      <c r="R95" s="20" t="s">
        <v>104</v>
      </c>
      <c r="S95" s="20" t="s">
        <v>44</v>
      </c>
      <c r="T95" s="23"/>
      <c r="U95" s="24">
        <v>537500</v>
      </c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30">
        <f>AL96</f>
        <v>128662</v>
      </c>
      <c r="AM95" s="31"/>
      <c r="AN95" s="31"/>
      <c r="AO95" s="31"/>
      <c r="AP95" s="31"/>
      <c r="AQ95" s="31"/>
      <c r="AR95" s="31">
        <v>612504</v>
      </c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2"/>
      <c r="BE95" s="31"/>
      <c r="BF95" s="31"/>
      <c r="BG95" s="33"/>
      <c r="BH95" s="34"/>
      <c r="BI95" s="12"/>
      <c r="BJ95" s="11"/>
      <c r="BK95" s="11"/>
      <c r="BL95" s="14"/>
      <c r="BM95" s="13"/>
      <c r="BN95" s="13"/>
    </row>
    <row r="96" spans="1:66" ht="16.5" thickBot="1">
      <c r="A96" s="19" t="s">
        <v>105</v>
      </c>
      <c r="B96" s="20" t="s">
        <v>122</v>
      </c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2" t="s">
        <v>41</v>
      </c>
      <c r="R96" s="20" t="s">
        <v>104</v>
      </c>
      <c r="S96" s="20" t="s">
        <v>58</v>
      </c>
      <c r="T96" s="23"/>
      <c r="U96" s="24">
        <v>537500</v>
      </c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30">
        <v>128662</v>
      </c>
      <c r="AM96" s="31"/>
      <c r="AN96" s="31"/>
      <c r="AO96" s="31"/>
      <c r="AP96" s="31"/>
      <c r="AQ96" s="31"/>
      <c r="AR96" s="31">
        <v>612504</v>
      </c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2"/>
      <c r="BE96" s="31"/>
      <c r="BF96" s="31"/>
      <c r="BG96" s="33"/>
      <c r="BH96" s="34"/>
      <c r="BI96" s="12"/>
      <c r="BJ96" s="11"/>
      <c r="BK96" s="11"/>
      <c r="BL96" s="14"/>
      <c r="BM96" s="13"/>
      <c r="BN96" s="13"/>
    </row>
    <row r="97" spans="1:66" ht="48" thickBot="1">
      <c r="A97" s="15" t="s">
        <v>123</v>
      </c>
      <c r="B97" s="16" t="s">
        <v>124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8"/>
      <c r="R97" s="16"/>
      <c r="S97" s="16"/>
      <c r="T97" s="9"/>
      <c r="U97" s="11">
        <v>220000</v>
      </c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25">
        <f>AL98+AL102</f>
        <v>89011.199999999997</v>
      </c>
      <c r="AM97" s="26"/>
      <c r="AN97" s="26"/>
      <c r="AO97" s="26"/>
      <c r="AP97" s="26"/>
      <c r="AQ97" s="26"/>
      <c r="AR97" s="26">
        <v>250000</v>
      </c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7"/>
      <c r="BE97" s="26"/>
      <c r="BF97" s="26"/>
      <c r="BG97" s="28"/>
      <c r="BH97" s="29"/>
      <c r="BI97" s="12"/>
      <c r="BJ97" s="11"/>
      <c r="BK97" s="11"/>
      <c r="BL97" s="14"/>
      <c r="BM97" s="13"/>
      <c r="BN97" s="13"/>
    </row>
    <row r="98" spans="1:66" ht="32.25" thickBot="1">
      <c r="A98" s="15" t="s">
        <v>125</v>
      </c>
      <c r="B98" s="16" t="s">
        <v>126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8"/>
      <c r="R98" s="16"/>
      <c r="S98" s="16"/>
      <c r="T98" s="9"/>
      <c r="U98" s="11">
        <v>50000</v>
      </c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>
        <v>20000</v>
      </c>
      <c r="AG98" s="11"/>
      <c r="AH98" s="11"/>
      <c r="AI98" s="11"/>
      <c r="AJ98" s="11"/>
      <c r="AK98" s="11"/>
      <c r="AL98" s="25">
        <v>70000</v>
      </c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7"/>
      <c r="BE98" s="26"/>
      <c r="BF98" s="26"/>
      <c r="BG98" s="28"/>
      <c r="BH98" s="29"/>
      <c r="BI98" s="12"/>
      <c r="BJ98" s="11"/>
      <c r="BK98" s="11"/>
      <c r="BL98" s="14"/>
      <c r="BM98" s="13"/>
      <c r="BN98" s="13"/>
    </row>
    <row r="99" spans="1:66" ht="32.25" thickBot="1">
      <c r="A99" s="19" t="s">
        <v>101</v>
      </c>
      <c r="B99" s="20" t="s">
        <v>126</v>
      </c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2" t="s">
        <v>102</v>
      </c>
      <c r="R99" s="20"/>
      <c r="S99" s="20"/>
      <c r="T99" s="23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>
        <v>70000</v>
      </c>
      <c r="AG99" s="24"/>
      <c r="AH99" s="24"/>
      <c r="AI99" s="24"/>
      <c r="AJ99" s="24"/>
      <c r="AK99" s="24"/>
      <c r="AL99" s="30">
        <v>70000</v>
      </c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2"/>
      <c r="BE99" s="31"/>
      <c r="BF99" s="31"/>
      <c r="BG99" s="33"/>
      <c r="BH99" s="34"/>
      <c r="BI99" s="12"/>
      <c r="BJ99" s="11"/>
      <c r="BK99" s="11"/>
      <c r="BL99" s="14"/>
      <c r="BM99" s="13"/>
      <c r="BN99" s="13"/>
    </row>
    <row r="100" spans="1:66" ht="16.5" thickBot="1">
      <c r="A100" s="19" t="s">
        <v>127</v>
      </c>
      <c r="B100" s="20" t="s">
        <v>126</v>
      </c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2" t="s">
        <v>102</v>
      </c>
      <c r="R100" s="20" t="s">
        <v>128</v>
      </c>
      <c r="S100" s="20" t="s">
        <v>44</v>
      </c>
      <c r="T100" s="23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>
        <v>70000</v>
      </c>
      <c r="AG100" s="24"/>
      <c r="AH100" s="24"/>
      <c r="AI100" s="24"/>
      <c r="AJ100" s="24"/>
      <c r="AK100" s="24"/>
      <c r="AL100" s="30">
        <v>70000</v>
      </c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2"/>
      <c r="BE100" s="31"/>
      <c r="BF100" s="31"/>
      <c r="BG100" s="33"/>
      <c r="BH100" s="34"/>
      <c r="BI100" s="12"/>
      <c r="BJ100" s="11"/>
      <c r="BK100" s="11"/>
      <c r="BL100" s="14"/>
      <c r="BM100" s="13"/>
      <c r="BN100" s="13"/>
    </row>
    <row r="101" spans="1:66" ht="16.5" thickBot="1">
      <c r="A101" s="19" t="s">
        <v>129</v>
      </c>
      <c r="B101" s="20" t="s">
        <v>126</v>
      </c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2" t="s">
        <v>102</v>
      </c>
      <c r="R101" s="20" t="s">
        <v>128</v>
      </c>
      <c r="S101" s="20" t="s">
        <v>58</v>
      </c>
      <c r="T101" s="23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>
        <v>70000</v>
      </c>
      <c r="AG101" s="24"/>
      <c r="AH101" s="24"/>
      <c r="AI101" s="24"/>
      <c r="AJ101" s="24"/>
      <c r="AK101" s="24"/>
      <c r="AL101" s="30">
        <v>70000</v>
      </c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2"/>
      <c r="BE101" s="31"/>
      <c r="BF101" s="31"/>
      <c r="BG101" s="33"/>
      <c r="BH101" s="34"/>
      <c r="BI101" s="12"/>
      <c r="BJ101" s="11"/>
      <c r="BK101" s="11"/>
      <c r="BL101" s="14"/>
      <c r="BM101" s="13"/>
      <c r="BN101" s="13"/>
    </row>
    <row r="102" spans="1:66" ht="32.25" thickBot="1">
      <c r="A102" s="15" t="s">
        <v>130</v>
      </c>
      <c r="B102" s="16" t="s">
        <v>131</v>
      </c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8"/>
      <c r="R102" s="16"/>
      <c r="S102" s="16"/>
      <c r="T102" s="9"/>
      <c r="U102" s="11">
        <v>170000</v>
      </c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>
        <v>-20000</v>
      </c>
      <c r="AG102" s="11"/>
      <c r="AH102" s="11"/>
      <c r="AI102" s="11"/>
      <c r="AJ102" s="11"/>
      <c r="AK102" s="11"/>
      <c r="AL102" s="25">
        <f>AL103</f>
        <v>19011.2</v>
      </c>
      <c r="AM102" s="26"/>
      <c r="AN102" s="26"/>
      <c r="AO102" s="26"/>
      <c r="AP102" s="26"/>
      <c r="AQ102" s="26"/>
      <c r="AR102" s="26">
        <v>250000</v>
      </c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7"/>
      <c r="BE102" s="26"/>
      <c r="BF102" s="26"/>
      <c r="BG102" s="28"/>
      <c r="BH102" s="29"/>
      <c r="BI102" s="12"/>
      <c r="BJ102" s="11"/>
      <c r="BK102" s="11"/>
      <c r="BL102" s="14"/>
      <c r="BM102" s="13"/>
      <c r="BN102" s="13"/>
    </row>
    <row r="103" spans="1:66" ht="32.25" thickBot="1">
      <c r="A103" s="19" t="s">
        <v>40</v>
      </c>
      <c r="B103" s="20" t="s">
        <v>131</v>
      </c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2" t="s">
        <v>41</v>
      </c>
      <c r="R103" s="20"/>
      <c r="S103" s="20"/>
      <c r="T103" s="23"/>
      <c r="U103" s="24">
        <v>170000</v>
      </c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>
        <v>-20000</v>
      </c>
      <c r="AG103" s="24"/>
      <c r="AH103" s="24"/>
      <c r="AI103" s="24"/>
      <c r="AJ103" s="24"/>
      <c r="AK103" s="24"/>
      <c r="AL103" s="30">
        <f>AL104</f>
        <v>19011.2</v>
      </c>
      <c r="AM103" s="31"/>
      <c r="AN103" s="31"/>
      <c r="AO103" s="31"/>
      <c r="AP103" s="31"/>
      <c r="AQ103" s="31"/>
      <c r="AR103" s="31">
        <v>250000</v>
      </c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2"/>
      <c r="BE103" s="31"/>
      <c r="BF103" s="31"/>
      <c r="BG103" s="33"/>
      <c r="BH103" s="34"/>
      <c r="BI103" s="12"/>
      <c r="BJ103" s="11"/>
      <c r="BK103" s="11"/>
      <c r="BL103" s="14"/>
      <c r="BM103" s="13"/>
      <c r="BN103" s="13"/>
    </row>
    <row r="104" spans="1:66" ht="16.5" thickBot="1">
      <c r="A104" s="19" t="s">
        <v>127</v>
      </c>
      <c r="B104" s="20" t="s">
        <v>131</v>
      </c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2" t="s">
        <v>41</v>
      </c>
      <c r="R104" s="20" t="s">
        <v>128</v>
      </c>
      <c r="S104" s="20" t="s">
        <v>44</v>
      </c>
      <c r="T104" s="23"/>
      <c r="U104" s="24">
        <v>170000</v>
      </c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>
        <v>-20000</v>
      </c>
      <c r="AG104" s="24"/>
      <c r="AH104" s="24"/>
      <c r="AI104" s="24"/>
      <c r="AJ104" s="24"/>
      <c r="AK104" s="24"/>
      <c r="AL104" s="30">
        <f>AL105</f>
        <v>19011.2</v>
      </c>
      <c r="AM104" s="31"/>
      <c r="AN104" s="31"/>
      <c r="AO104" s="31"/>
      <c r="AP104" s="31"/>
      <c r="AQ104" s="31"/>
      <c r="AR104" s="31">
        <v>250000</v>
      </c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2"/>
      <c r="BE104" s="31"/>
      <c r="BF104" s="31"/>
      <c r="BG104" s="33"/>
      <c r="BH104" s="34"/>
      <c r="BI104" s="12"/>
      <c r="BJ104" s="11"/>
      <c r="BK104" s="11"/>
      <c r="BL104" s="14"/>
      <c r="BM104" s="13"/>
      <c r="BN104" s="13"/>
    </row>
    <row r="105" spans="1:66" ht="16.5" thickBot="1">
      <c r="A105" s="19" t="s">
        <v>129</v>
      </c>
      <c r="B105" s="20" t="s">
        <v>131</v>
      </c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2" t="s">
        <v>41</v>
      </c>
      <c r="R105" s="20" t="s">
        <v>128</v>
      </c>
      <c r="S105" s="20" t="s">
        <v>58</v>
      </c>
      <c r="T105" s="23"/>
      <c r="U105" s="24">
        <v>170000</v>
      </c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>
        <v>-20000</v>
      </c>
      <c r="AG105" s="24"/>
      <c r="AH105" s="24"/>
      <c r="AI105" s="24"/>
      <c r="AJ105" s="24"/>
      <c r="AK105" s="24"/>
      <c r="AL105" s="30">
        <v>19011.2</v>
      </c>
      <c r="AM105" s="31"/>
      <c r="AN105" s="31"/>
      <c r="AO105" s="31"/>
      <c r="AP105" s="31"/>
      <c r="AQ105" s="31"/>
      <c r="AR105" s="31">
        <v>250000</v>
      </c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2"/>
      <c r="BE105" s="31"/>
      <c r="BF105" s="31"/>
      <c r="BG105" s="33"/>
      <c r="BH105" s="34"/>
      <c r="BI105" s="12"/>
      <c r="BJ105" s="11"/>
      <c r="BK105" s="11"/>
      <c r="BL105" s="14"/>
      <c r="BM105" s="13"/>
      <c r="BN105" s="13"/>
    </row>
    <row r="106" spans="1:66" ht="48" thickBot="1">
      <c r="A106" s="15" t="s">
        <v>132</v>
      </c>
      <c r="B106" s="16" t="s">
        <v>133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8"/>
      <c r="R106" s="16"/>
      <c r="S106" s="16"/>
      <c r="T106" s="9"/>
      <c r="U106" s="11">
        <v>27435675.309999999</v>
      </c>
      <c r="V106" s="11"/>
      <c r="W106" s="11"/>
      <c r="X106" s="11">
        <v>3520</v>
      </c>
      <c r="Y106" s="11"/>
      <c r="Z106" s="11"/>
      <c r="AA106" s="11"/>
      <c r="AB106" s="11">
        <v>2252973.85</v>
      </c>
      <c r="AC106" s="11">
        <v>2252973.85</v>
      </c>
      <c r="AD106" s="11"/>
      <c r="AE106" s="11"/>
      <c r="AF106" s="11">
        <v>1578520</v>
      </c>
      <c r="AG106" s="11"/>
      <c r="AH106" s="11">
        <v>3520</v>
      </c>
      <c r="AI106" s="11"/>
      <c r="AJ106" s="11"/>
      <c r="AK106" s="11"/>
      <c r="AL106" s="35">
        <f>AL107</f>
        <v>5584810.7499999991</v>
      </c>
      <c r="AM106" s="26"/>
      <c r="AN106" s="26">
        <v>3520</v>
      </c>
      <c r="AO106" s="26"/>
      <c r="AP106" s="26">
        <v>2252973.85</v>
      </c>
      <c r="AQ106" s="26"/>
      <c r="AR106" s="26">
        <v>26766601.239999998</v>
      </c>
      <c r="AS106" s="26"/>
      <c r="AT106" s="26"/>
      <c r="AU106" s="26">
        <v>3520</v>
      </c>
      <c r="AV106" s="26"/>
      <c r="AW106" s="26"/>
      <c r="AX106" s="26"/>
      <c r="AY106" s="26">
        <v>2146453.2400000002</v>
      </c>
      <c r="AZ106" s="26">
        <v>2146453.2400000002</v>
      </c>
      <c r="BA106" s="26"/>
      <c r="BB106" s="26"/>
      <c r="BC106" s="26">
        <v>3520</v>
      </c>
      <c r="BD106" s="27"/>
      <c r="BE106" s="26">
        <v>3520</v>
      </c>
      <c r="BF106" s="26"/>
      <c r="BG106" s="28"/>
      <c r="BH106" s="29"/>
      <c r="BI106" s="12"/>
      <c r="BJ106" s="11">
        <v>3520</v>
      </c>
      <c r="BK106" s="11"/>
      <c r="BL106" s="14">
        <v>2250831.1800000002</v>
      </c>
      <c r="BM106" s="13"/>
      <c r="BN106" s="13"/>
    </row>
    <row r="107" spans="1:66" ht="16.5" thickBot="1">
      <c r="A107" s="15" t="s">
        <v>36</v>
      </c>
      <c r="B107" s="16" t="s">
        <v>134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8"/>
      <c r="R107" s="16"/>
      <c r="S107" s="16"/>
      <c r="T107" s="9"/>
      <c r="U107" s="11">
        <v>27435675.309999999</v>
      </c>
      <c r="V107" s="11"/>
      <c r="W107" s="11"/>
      <c r="X107" s="11">
        <v>3520</v>
      </c>
      <c r="Y107" s="11"/>
      <c r="Z107" s="11"/>
      <c r="AA107" s="11"/>
      <c r="AB107" s="11">
        <v>2252973.85</v>
      </c>
      <c r="AC107" s="11">
        <v>2252973.85</v>
      </c>
      <c r="AD107" s="11"/>
      <c r="AE107" s="11"/>
      <c r="AF107" s="11">
        <v>1578520</v>
      </c>
      <c r="AG107" s="11"/>
      <c r="AH107" s="11">
        <v>3520</v>
      </c>
      <c r="AI107" s="11"/>
      <c r="AJ107" s="11"/>
      <c r="AK107" s="11"/>
      <c r="AL107" s="25">
        <f>AL108+AL113+AL156+AL161</f>
        <v>5584810.7499999991</v>
      </c>
      <c r="AM107" s="26"/>
      <c r="AN107" s="26">
        <v>3520</v>
      </c>
      <c r="AO107" s="26"/>
      <c r="AP107" s="26">
        <v>2252973.85</v>
      </c>
      <c r="AQ107" s="26"/>
      <c r="AR107" s="26">
        <v>26766601.239999998</v>
      </c>
      <c r="AS107" s="26"/>
      <c r="AT107" s="26"/>
      <c r="AU107" s="26">
        <v>3520</v>
      </c>
      <c r="AV107" s="26"/>
      <c r="AW107" s="26"/>
      <c r="AX107" s="26"/>
      <c r="AY107" s="26">
        <v>2146453.2400000002</v>
      </c>
      <c r="AZ107" s="26">
        <v>2146453.2400000002</v>
      </c>
      <c r="BA107" s="26"/>
      <c r="BB107" s="26"/>
      <c r="BC107" s="26">
        <v>3520</v>
      </c>
      <c r="BD107" s="27"/>
      <c r="BE107" s="26">
        <v>3520</v>
      </c>
      <c r="BF107" s="26"/>
      <c r="BG107" s="28"/>
      <c r="BH107" s="29"/>
      <c r="BI107" s="12"/>
      <c r="BJ107" s="11">
        <v>3520</v>
      </c>
      <c r="BK107" s="11"/>
      <c r="BL107" s="14">
        <v>2250831.1800000002</v>
      </c>
      <c r="BM107" s="13"/>
      <c r="BN107" s="13"/>
    </row>
    <row r="108" spans="1:66" ht="32.25" thickBot="1">
      <c r="A108" s="15" t="s">
        <v>135</v>
      </c>
      <c r="B108" s="16" t="s">
        <v>136</v>
      </c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8"/>
      <c r="R108" s="16"/>
      <c r="S108" s="16"/>
      <c r="T108" s="9"/>
      <c r="U108" s="11">
        <v>2991600</v>
      </c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25">
        <f>AL109</f>
        <v>610808.65</v>
      </c>
      <c r="AM108" s="26"/>
      <c r="AN108" s="26"/>
      <c r="AO108" s="26"/>
      <c r="AP108" s="26"/>
      <c r="AQ108" s="26"/>
      <c r="AR108" s="26">
        <v>2991600</v>
      </c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7"/>
      <c r="BE108" s="26"/>
      <c r="BF108" s="26"/>
      <c r="BG108" s="28"/>
      <c r="BH108" s="29"/>
      <c r="BI108" s="12"/>
      <c r="BJ108" s="11"/>
      <c r="BK108" s="11"/>
      <c r="BL108" s="14"/>
      <c r="BM108" s="13"/>
      <c r="BN108" s="13"/>
    </row>
    <row r="109" spans="1:66" ht="32.25" thickBot="1">
      <c r="A109" s="15" t="s">
        <v>137</v>
      </c>
      <c r="B109" s="16" t="s">
        <v>138</v>
      </c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8"/>
      <c r="R109" s="16"/>
      <c r="S109" s="16"/>
      <c r="T109" s="9"/>
      <c r="U109" s="11">
        <v>2991600</v>
      </c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25">
        <f>AL110</f>
        <v>610808.65</v>
      </c>
      <c r="AM109" s="26"/>
      <c r="AN109" s="26"/>
      <c r="AO109" s="26"/>
      <c r="AP109" s="26"/>
      <c r="AQ109" s="26"/>
      <c r="AR109" s="26">
        <v>2991600</v>
      </c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7"/>
      <c r="BE109" s="26"/>
      <c r="BF109" s="26"/>
      <c r="BG109" s="28"/>
      <c r="BH109" s="29"/>
      <c r="BI109" s="12"/>
      <c r="BJ109" s="11"/>
      <c r="BK109" s="11"/>
      <c r="BL109" s="14"/>
      <c r="BM109" s="13"/>
      <c r="BN109" s="13"/>
    </row>
    <row r="110" spans="1:66" ht="48" thickBot="1">
      <c r="A110" s="19" t="s">
        <v>113</v>
      </c>
      <c r="B110" s="20" t="s">
        <v>138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2" t="s">
        <v>114</v>
      </c>
      <c r="R110" s="20"/>
      <c r="S110" s="20"/>
      <c r="T110" s="23"/>
      <c r="U110" s="24">
        <v>2991600</v>
      </c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30">
        <f>AL111</f>
        <v>610808.65</v>
      </c>
      <c r="AM110" s="31"/>
      <c r="AN110" s="31"/>
      <c r="AO110" s="31"/>
      <c r="AP110" s="31"/>
      <c r="AQ110" s="31"/>
      <c r="AR110" s="31">
        <v>2991600</v>
      </c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2"/>
      <c r="BE110" s="31"/>
      <c r="BF110" s="31"/>
      <c r="BG110" s="33"/>
      <c r="BH110" s="34"/>
      <c r="BI110" s="12"/>
      <c r="BJ110" s="11"/>
      <c r="BK110" s="11"/>
      <c r="BL110" s="14"/>
      <c r="BM110" s="13"/>
      <c r="BN110" s="13"/>
    </row>
    <row r="111" spans="1:66" ht="16.5" thickBot="1">
      <c r="A111" s="19" t="s">
        <v>71</v>
      </c>
      <c r="B111" s="20" t="s">
        <v>138</v>
      </c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2" t="s">
        <v>114</v>
      </c>
      <c r="R111" s="20" t="s">
        <v>58</v>
      </c>
      <c r="S111" s="20" t="s">
        <v>44</v>
      </c>
      <c r="T111" s="23"/>
      <c r="U111" s="24">
        <v>2991600</v>
      </c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30">
        <f>AL112</f>
        <v>610808.65</v>
      </c>
      <c r="AM111" s="31"/>
      <c r="AN111" s="31"/>
      <c r="AO111" s="31"/>
      <c r="AP111" s="31"/>
      <c r="AQ111" s="31"/>
      <c r="AR111" s="31">
        <v>2991600</v>
      </c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2"/>
      <c r="BE111" s="31"/>
      <c r="BF111" s="31"/>
      <c r="BG111" s="33"/>
      <c r="BH111" s="34"/>
      <c r="BI111" s="12"/>
      <c r="BJ111" s="11"/>
      <c r="BK111" s="11"/>
      <c r="BL111" s="14"/>
      <c r="BM111" s="13"/>
      <c r="BN111" s="13"/>
    </row>
    <row r="112" spans="1:66" ht="32.25" thickBot="1">
      <c r="A112" s="19" t="s">
        <v>139</v>
      </c>
      <c r="B112" s="20" t="s">
        <v>138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2" t="s">
        <v>114</v>
      </c>
      <c r="R112" s="20" t="s">
        <v>58</v>
      </c>
      <c r="S112" s="20" t="s">
        <v>66</v>
      </c>
      <c r="T112" s="23"/>
      <c r="U112" s="24">
        <v>2991600</v>
      </c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30">
        <v>610808.65</v>
      </c>
      <c r="AM112" s="31"/>
      <c r="AN112" s="31"/>
      <c r="AO112" s="31"/>
      <c r="AP112" s="31"/>
      <c r="AQ112" s="31"/>
      <c r="AR112" s="31">
        <v>2991600</v>
      </c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2"/>
      <c r="BE112" s="31"/>
      <c r="BF112" s="31"/>
      <c r="BG112" s="33"/>
      <c r="BH112" s="34"/>
      <c r="BI112" s="12"/>
      <c r="BJ112" s="11"/>
      <c r="BK112" s="11"/>
      <c r="BL112" s="14"/>
      <c r="BM112" s="13"/>
      <c r="BN112" s="13"/>
    </row>
    <row r="113" spans="1:66" ht="32.25" thickBot="1">
      <c r="A113" s="15" t="s">
        <v>140</v>
      </c>
      <c r="B113" s="16" t="s">
        <v>141</v>
      </c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8"/>
      <c r="R113" s="16"/>
      <c r="S113" s="16"/>
      <c r="T113" s="9"/>
      <c r="U113" s="11">
        <v>23580931.02</v>
      </c>
      <c r="V113" s="11"/>
      <c r="W113" s="11"/>
      <c r="X113" s="11">
        <v>3520</v>
      </c>
      <c r="Y113" s="11"/>
      <c r="Z113" s="11"/>
      <c r="AA113" s="11"/>
      <c r="AB113" s="11">
        <v>2204829.56</v>
      </c>
      <c r="AC113" s="11">
        <v>2204829.56</v>
      </c>
      <c r="AD113" s="11"/>
      <c r="AE113" s="11"/>
      <c r="AF113" s="11">
        <v>3520</v>
      </c>
      <c r="AG113" s="11"/>
      <c r="AH113" s="11">
        <v>3520</v>
      </c>
      <c r="AI113" s="11"/>
      <c r="AJ113" s="11"/>
      <c r="AK113" s="11"/>
      <c r="AL113" s="25">
        <f>AL114+AL118+AL122+AL132+AL136+AL140+AL144+AL148+AL152</f>
        <v>4704625.3899999987</v>
      </c>
      <c r="AM113" s="26"/>
      <c r="AN113" s="26">
        <v>3520</v>
      </c>
      <c r="AO113" s="26"/>
      <c r="AP113" s="26">
        <v>2204829.56</v>
      </c>
      <c r="AQ113" s="26"/>
      <c r="AR113" s="26">
        <v>23360001.239999998</v>
      </c>
      <c r="AS113" s="26"/>
      <c r="AT113" s="26"/>
      <c r="AU113" s="26">
        <v>3520</v>
      </c>
      <c r="AV113" s="26"/>
      <c r="AW113" s="26"/>
      <c r="AX113" s="26"/>
      <c r="AY113" s="26">
        <v>2146453.2400000002</v>
      </c>
      <c r="AZ113" s="26">
        <v>2146453.2400000002</v>
      </c>
      <c r="BA113" s="26"/>
      <c r="BB113" s="26"/>
      <c r="BC113" s="26">
        <v>3520</v>
      </c>
      <c r="BD113" s="27"/>
      <c r="BE113" s="26">
        <v>3520</v>
      </c>
      <c r="BF113" s="26"/>
      <c r="BG113" s="28"/>
      <c r="BH113" s="29"/>
      <c r="BI113" s="12"/>
      <c r="BJ113" s="11">
        <v>3520</v>
      </c>
      <c r="BK113" s="11"/>
      <c r="BL113" s="14">
        <v>2250831.1800000002</v>
      </c>
      <c r="BM113" s="13"/>
      <c r="BN113" s="13"/>
    </row>
    <row r="114" spans="1:66" ht="48" thickBot="1">
      <c r="A114" s="15" t="s">
        <v>142</v>
      </c>
      <c r="B114" s="16" t="s">
        <v>143</v>
      </c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8"/>
      <c r="R114" s="16"/>
      <c r="S114" s="16"/>
      <c r="T114" s="9"/>
      <c r="U114" s="11">
        <v>2415924</v>
      </c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25">
        <f>AL115</f>
        <v>661491</v>
      </c>
      <c r="AM114" s="26"/>
      <c r="AN114" s="26"/>
      <c r="AO114" s="26"/>
      <c r="AP114" s="26"/>
      <c r="AQ114" s="26"/>
      <c r="AR114" s="26">
        <v>2415924</v>
      </c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7"/>
      <c r="BE114" s="26"/>
      <c r="BF114" s="26"/>
      <c r="BG114" s="28"/>
      <c r="BH114" s="29"/>
      <c r="BI114" s="12"/>
      <c r="BJ114" s="11"/>
      <c r="BK114" s="11"/>
      <c r="BL114" s="14"/>
      <c r="BM114" s="13"/>
      <c r="BN114" s="13"/>
    </row>
    <row r="115" spans="1:66" ht="16.5" thickBot="1">
      <c r="A115" s="19" t="s">
        <v>144</v>
      </c>
      <c r="B115" s="20" t="s">
        <v>143</v>
      </c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2" t="s">
        <v>145</v>
      </c>
      <c r="R115" s="20"/>
      <c r="S115" s="20"/>
      <c r="T115" s="23"/>
      <c r="U115" s="24">
        <v>2415924</v>
      </c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30">
        <f>AL116</f>
        <v>661491</v>
      </c>
      <c r="AM115" s="31"/>
      <c r="AN115" s="31"/>
      <c r="AO115" s="31"/>
      <c r="AP115" s="31"/>
      <c r="AQ115" s="31"/>
      <c r="AR115" s="31">
        <v>2415924</v>
      </c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2"/>
      <c r="BE115" s="31"/>
      <c r="BF115" s="31"/>
      <c r="BG115" s="33"/>
      <c r="BH115" s="34"/>
      <c r="BI115" s="12"/>
      <c r="BJ115" s="11"/>
      <c r="BK115" s="11"/>
      <c r="BL115" s="14"/>
      <c r="BM115" s="13"/>
      <c r="BN115" s="13"/>
    </row>
    <row r="116" spans="1:66" ht="16.5" thickBot="1">
      <c r="A116" s="19" t="s">
        <v>146</v>
      </c>
      <c r="B116" s="20" t="s">
        <v>143</v>
      </c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2" t="s">
        <v>145</v>
      </c>
      <c r="R116" s="20" t="s">
        <v>94</v>
      </c>
      <c r="S116" s="20" t="s">
        <v>44</v>
      </c>
      <c r="T116" s="23"/>
      <c r="U116" s="24">
        <v>2415924</v>
      </c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30">
        <f>AL117</f>
        <v>661491</v>
      </c>
      <c r="AM116" s="31"/>
      <c r="AN116" s="31"/>
      <c r="AO116" s="31"/>
      <c r="AP116" s="31"/>
      <c r="AQ116" s="31"/>
      <c r="AR116" s="31">
        <v>2415924</v>
      </c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2"/>
      <c r="BE116" s="31"/>
      <c r="BF116" s="31"/>
      <c r="BG116" s="33"/>
      <c r="BH116" s="34"/>
      <c r="BI116" s="12"/>
      <c r="BJ116" s="11"/>
      <c r="BK116" s="11"/>
      <c r="BL116" s="14"/>
      <c r="BM116" s="13"/>
      <c r="BN116" s="13"/>
    </row>
    <row r="117" spans="1:66" ht="16.5" thickBot="1">
      <c r="A117" s="19" t="s">
        <v>147</v>
      </c>
      <c r="B117" s="20" t="s">
        <v>143</v>
      </c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2" t="s">
        <v>145</v>
      </c>
      <c r="R117" s="20" t="s">
        <v>94</v>
      </c>
      <c r="S117" s="20" t="s">
        <v>58</v>
      </c>
      <c r="T117" s="23"/>
      <c r="U117" s="24">
        <v>2415924</v>
      </c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30">
        <v>661491</v>
      </c>
      <c r="AM117" s="31"/>
      <c r="AN117" s="31"/>
      <c r="AO117" s="31"/>
      <c r="AP117" s="31"/>
      <c r="AQ117" s="31"/>
      <c r="AR117" s="31">
        <v>2415924</v>
      </c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2"/>
      <c r="BE117" s="31"/>
      <c r="BF117" s="31"/>
      <c r="BG117" s="33"/>
      <c r="BH117" s="34"/>
      <c r="BI117" s="12"/>
      <c r="BJ117" s="11"/>
      <c r="BK117" s="11"/>
      <c r="BL117" s="14"/>
      <c r="BM117" s="13"/>
      <c r="BN117" s="13"/>
    </row>
    <row r="118" spans="1:66" ht="32.25" thickBot="1">
      <c r="A118" s="15" t="s">
        <v>148</v>
      </c>
      <c r="B118" s="16" t="s">
        <v>149</v>
      </c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8"/>
      <c r="R118" s="16"/>
      <c r="S118" s="16"/>
      <c r="T118" s="9"/>
      <c r="U118" s="11">
        <v>15398053.460000001</v>
      </c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25">
        <f>AL119</f>
        <v>2824283.71</v>
      </c>
      <c r="AM118" s="26"/>
      <c r="AN118" s="26"/>
      <c r="AO118" s="26"/>
      <c r="AP118" s="26"/>
      <c r="AQ118" s="26"/>
      <c r="AR118" s="26">
        <v>15554000</v>
      </c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7"/>
      <c r="BE118" s="26"/>
      <c r="BF118" s="26"/>
      <c r="BG118" s="28"/>
      <c r="BH118" s="29"/>
      <c r="BI118" s="12"/>
      <c r="BJ118" s="11"/>
      <c r="BK118" s="11"/>
      <c r="BL118" s="14"/>
      <c r="BM118" s="13"/>
      <c r="BN118" s="13"/>
    </row>
    <row r="119" spans="1:66" ht="48" thickBot="1">
      <c r="A119" s="19" t="s">
        <v>113</v>
      </c>
      <c r="B119" s="20" t="s">
        <v>149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2" t="s">
        <v>114</v>
      </c>
      <c r="R119" s="20"/>
      <c r="S119" s="20"/>
      <c r="T119" s="23"/>
      <c r="U119" s="24">
        <v>15398053.460000001</v>
      </c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30">
        <f>AL120</f>
        <v>2824283.71</v>
      </c>
      <c r="AM119" s="31"/>
      <c r="AN119" s="31"/>
      <c r="AO119" s="31"/>
      <c r="AP119" s="31"/>
      <c r="AQ119" s="31"/>
      <c r="AR119" s="31">
        <v>15554000</v>
      </c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2"/>
      <c r="BE119" s="31"/>
      <c r="BF119" s="31"/>
      <c r="BG119" s="33"/>
      <c r="BH119" s="34"/>
      <c r="BI119" s="12"/>
      <c r="BJ119" s="11"/>
      <c r="BK119" s="11"/>
      <c r="BL119" s="14"/>
      <c r="BM119" s="13"/>
      <c r="BN119" s="13"/>
    </row>
    <row r="120" spans="1:66" ht="16.5" thickBot="1">
      <c r="A120" s="19" t="s">
        <v>71</v>
      </c>
      <c r="B120" s="20" t="s">
        <v>149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2" t="s">
        <v>114</v>
      </c>
      <c r="R120" s="20" t="s">
        <v>58</v>
      </c>
      <c r="S120" s="20" t="s">
        <v>44</v>
      </c>
      <c r="T120" s="23"/>
      <c r="U120" s="24">
        <v>15398053.460000001</v>
      </c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30">
        <f>AL121</f>
        <v>2824283.71</v>
      </c>
      <c r="AM120" s="31"/>
      <c r="AN120" s="31"/>
      <c r="AO120" s="31"/>
      <c r="AP120" s="31"/>
      <c r="AQ120" s="31"/>
      <c r="AR120" s="31">
        <v>15554000</v>
      </c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2"/>
      <c r="BE120" s="31"/>
      <c r="BF120" s="31"/>
      <c r="BG120" s="33"/>
      <c r="BH120" s="34"/>
      <c r="BI120" s="12"/>
      <c r="BJ120" s="11"/>
      <c r="BK120" s="11"/>
      <c r="BL120" s="14"/>
      <c r="BM120" s="13"/>
      <c r="BN120" s="13"/>
    </row>
    <row r="121" spans="1:66" ht="48" thickBot="1">
      <c r="A121" s="19" t="s">
        <v>150</v>
      </c>
      <c r="B121" s="20" t="s">
        <v>149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2" t="s">
        <v>114</v>
      </c>
      <c r="R121" s="20" t="s">
        <v>58</v>
      </c>
      <c r="S121" s="20" t="s">
        <v>43</v>
      </c>
      <c r="T121" s="23"/>
      <c r="U121" s="24">
        <v>15398053.460000001</v>
      </c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30">
        <v>2824283.71</v>
      </c>
      <c r="AM121" s="31"/>
      <c r="AN121" s="31"/>
      <c r="AO121" s="31"/>
      <c r="AP121" s="31"/>
      <c r="AQ121" s="31"/>
      <c r="AR121" s="31">
        <v>15554000</v>
      </c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2"/>
      <c r="BE121" s="31"/>
      <c r="BF121" s="31"/>
      <c r="BG121" s="33"/>
      <c r="BH121" s="34"/>
      <c r="BI121" s="12"/>
      <c r="BJ121" s="11"/>
      <c r="BK121" s="11"/>
      <c r="BL121" s="14"/>
      <c r="BM121" s="13"/>
      <c r="BN121" s="13"/>
    </row>
    <row r="122" spans="1:66" ht="32.25" thickBot="1">
      <c r="A122" s="15" t="s">
        <v>151</v>
      </c>
      <c r="B122" s="16" t="s">
        <v>152</v>
      </c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8"/>
      <c r="R122" s="16"/>
      <c r="S122" s="16"/>
      <c r="T122" s="9"/>
      <c r="U122" s="11">
        <v>2987124</v>
      </c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25">
        <f>AL123+AL126+AL129</f>
        <v>459746.86</v>
      </c>
      <c r="AM122" s="26"/>
      <c r="AN122" s="26"/>
      <c r="AO122" s="26"/>
      <c r="AP122" s="26"/>
      <c r="AQ122" s="26"/>
      <c r="AR122" s="26">
        <v>2718624</v>
      </c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7"/>
      <c r="BE122" s="26"/>
      <c r="BF122" s="26"/>
      <c r="BG122" s="28"/>
      <c r="BH122" s="29"/>
      <c r="BI122" s="12"/>
      <c r="BJ122" s="11"/>
      <c r="BK122" s="11"/>
      <c r="BL122" s="14"/>
      <c r="BM122" s="13"/>
      <c r="BN122" s="13"/>
    </row>
    <row r="123" spans="1:66" ht="48" thickBot="1">
      <c r="A123" s="19" t="s">
        <v>113</v>
      </c>
      <c r="B123" s="20" t="s">
        <v>152</v>
      </c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2" t="s">
        <v>114</v>
      </c>
      <c r="R123" s="20"/>
      <c r="S123" s="20"/>
      <c r="T123" s="23"/>
      <c r="U123" s="24">
        <v>903624</v>
      </c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30">
        <f>AL124</f>
        <v>167873.79</v>
      </c>
      <c r="AM123" s="31"/>
      <c r="AN123" s="31"/>
      <c r="AO123" s="31"/>
      <c r="AP123" s="31"/>
      <c r="AQ123" s="31"/>
      <c r="AR123" s="31">
        <v>903624</v>
      </c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31"/>
      <c r="BD123" s="32"/>
      <c r="BE123" s="31"/>
      <c r="BF123" s="31"/>
      <c r="BG123" s="33"/>
      <c r="BH123" s="34"/>
      <c r="BI123" s="12"/>
      <c r="BJ123" s="11"/>
      <c r="BK123" s="11"/>
      <c r="BL123" s="14"/>
      <c r="BM123" s="13"/>
      <c r="BN123" s="13"/>
    </row>
    <row r="124" spans="1:66" ht="16.5" thickBot="1">
      <c r="A124" s="19" t="s">
        <v>71</v>
      </c>
      <c r="B124" s="20" t="s">
        <v>152</v>
      </c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2" t="s">
        <v>114</v>
      </c>
      <c r="R124" s="20" t="s">
        <v>58</v>
      </c>
      <c r="S124" s="20" t="s">
        <v>44</v>
      </c>
      <c r="T124" s="23"/>
      <c r="U124" s="24">
        <v>903624</v>
      </c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30">
        <f>AL125</f>
        <v>167873.79</v>
      </c>
      <c r="AM124" s="31"/>
      <c r="AN124" s="31"/>
      <c r="AO124" s="31"/>
      <c r="AP124" s="31"/>
      <c r="AQ124" s="31"/>
      <c r="AR124" s="31">
        <v>903624</v>
      </c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1"/>
      <c r="BD124" s="32"/>
      <c r="BE124" s="31"/>
      <c r="BF124" s="31"/>
      <c r="BG124" s="33"/>
      <c r="BH124" s="34"/>
      <c r="BI124" s="12"/>
      <c r="BJ124" s="11"/>
      <c r="BK124" s="11"/>
      <c r="BL124" s="14"/>
      <c r="BM124" s="13"/>
      <c r="BN124" s="13"/>
    </row>
    <row r="125" spans="1:66" ht="48" thickBot="1">
      <c r="A125" s="19" t="s">
        <v>150</v>
      </c>
      <c r="B125" s="20" t="s">
        <v>152</v>
      </c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2" t="s">
        <v>114</v>
      </c>
      <c r="R125" s="20" t="s">
        <v>58</v>
      </c>
      <c r="S125" s="20" t="s">
        <v>43</v>
      </c>
      <c r="T125" s="23"/>
      <c r="U125" s="24">
        <v>903624</v>
      </c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30">
        <v>167873.79</v>
      </c>
      <c r="AM125" s="31"/>
      <c r="AN125" s="31"/>
      <c r="AO125" s="31"/>
      <c r="AP125" s="31"/>
      <c r="AQ125" s="31"/>
      <c r="AR125" s="31">
        <v>903624</v>
      </c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32"/>
      <c r="BE125" s="31"/>
      <c r="BF125" s="31"/>
      <c r="BG125" s="33"/>
      <c r="BH125" s="34"/>
      <c r="BI125" s="12"/>
      <c r="BJ125" s="11"/>
      <c r="BK125" s="11"/>
      <c r="BL125" s="14"/>
      <c r="BM125" s="13"/>
      <c r="BN125" s="13"/>
    </row>
    <row r="126" spans="1:66" ht="32.25" thickBot="1">
      <c r="A126" s="19" t="s">
        <v>40</v>
      </c>
      <c r="B126" s="20" t="s">
        <v>152</v>
      </c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2" t="s">
        <v>41</v>
      </c>
      <c r="R126" s="20"/>
      <c r="S126" s="20"/>
      <c r="T126" s="23"/>
      <c r="U126" s="24">
        <v>2073500</v>
      </c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30">
        <f>AL127</f>
        <v>288123.07</v>
      </c>
      <c r="AM126" s="31"/>
      <c r="AN126" s="31"/>
      <c r="AO126" s="31"/>
      <c r="AP126" s="31"/>
      <c r="AQ126" s="31"/>
      <c r="AR126" s="31">
        <v>1805000</v>
      </c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31"/>
      <c r="BD126" s="32"/>
      <c r="BE126" s="31"/>
      <c r="BF126" s="31"/>
      <c r="BG126" s="33"/>
      <c r="BH126" s="34"/>
      <c r="BI126" s="12"/>
      <c r="BJ126" s="11"/>
      <c r="BK126" s="11"/>
      <c r="BL126" s="14"/>
      <c r="BM126" s="13"/>
      <c r="BN126" s="13"/>
    </row>
    <row r="127" spans="1:66" ht="16.5" thickBot="1">
      <c r="A127" s="19" t="s">
        <v>71</v>
      </c>
      <c r="B127" s="20" t="s">
        <v>152</v>
      </c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2" t="s">
        <v>41</v>
      </c>
      <c r="R127" s="20" t="s">
        <v>58</v>
      </c>
      <c r="S127" s="20" t="s">
        <v>44</v>
      </c>
      <c r="T127" s="23"/>
      <c r="U127" s="24">
        <v>2073500</v>
      </c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30">
        <f>AL128</f>
        <v>288123.07</v>
      </c>
      <c r="AM127" s="31"/>
      <c r="AN127" s="31"/>
      <c r="AO127" s="31"/>
      <c r="AP127" s="31"/>
      <c r="AQ127" s="31"/>
      <c r="AR127" s="31">
        <v>1805000</v>
      </c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2"/>
      <c r="BE127" s="31"/>
      <c r="BF127" s="31"/>
      <c r="BG127" s="33"/>
      <c r="BH127" s="34"/>
      <c r="BI127" s="12"/>
      <c r="BJ127" s="11"/>
      <c r="BK127" s="11"/>
      <c r="BL127" s="14"/>
      <c r="BM127" s="13"/>
      <c r="BN127" s="13"/>
    </row>
    <row r="128" spans="1:66" ht="48" thickBot="1">
      <c r="A128" s="19" t="s">
        <v>150</v>
      </c>
      <c r="B128" s="20" t="s">
        <v>152</v>
      </c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2" t="s">
        <v>41</v>
      </c>
      <c r="R128" s="20" t="s">
        <v>58</v>
      </c>
      <c r="S128" s="20" t="s">
        <v>43</v>
      </c>
      <c r="T128" s="23"/>
      <c r="U128" s="24">
        <v>2073500</v>
      </c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30">
        <v>288123.07</v>
      </c>
      <c r="AM128" s="31"/>
      <c r="AN128" s="31"/>
      <c r="AO128" s="31"/>
      <c r="AP128" s="31"/>
      <c r="AQ128" s="31"/>
      <c r="AR128" s="31">
        <v>1805000</v>
      </c>
      <c r="AS128" s="31"/>
      <c r="AT128" s="31"/>
      <c r="AU128" s="31"/>
      <c r="AV128" s="31"/>
      <c r="AW128" s="31"/>
      <c r="AX128" s="31"/>
      <c r="AY128" s="31"/>
      <c r="AZ128" s="31"/>
      <c r="BA128" s="31"/>
      <c r="BB128" s="31"/>
      <c r="BC128" s="31"/>
      <c r="BD128" s="32"/>
      <c r="BE128" s="31"/>
      <c r="BF128" s="31"/>
      <c r="BG128" s="33"/>
      <c r="BH128" s="34"/>
      <c r="BI128" s="12"/>
      <c r="BJ128" s="11"/>
      <c r="BK128" s="11"/>
      <c r="BL128" s="14"/>
      <c r="BM128" s="13"/>
      <c r="BN128" s="13"/>
    </row>
    <row r="129" spans="1:66" ht="16.5" thickBot="1">
      <c r="A129" s="19" t="s">
        <v>59</v>
      </c>
      <c r="B129" s="20" t="s">
        <v>152</v>
      </c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2" t="s">
        <v>60</v>
      </c>
      <c r="R129" s="20"/>
      <c r="S129" s="20"/>
      <c r="T129" s="23"/>
      <c r="U129" s="24">
        <v>10000</v>
      </c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30">
        <f>AL130</f>
        <v>3750</v>
      </c>
      <c r="AM129" s="31"/>
      <c r="AN129" s="31"/>
      <c r="AO129" s="31"/>
      <c r="AP129" s="31"/>
      <c r="AQ129" s="31"/>
      <c r="AR129" s="31">
        <v>10000</v>
      </c>
      <c r="AS129" s="31"/>
      <c r="AT129" s="31"/>
      <c r="AU129" s="31"/>
      <c r="AV129" s="31"/>
      <c r="AW129" s="31"/>
      <c r="AX129" s="31"/>
      <c r="AY129" s="31"/>
      <c r="AZ129" s="31"/>
      <c r="BA129" s="31"/>
      <c r="BB129" s="31"/>
      <c r="BC129" s="31"/>
      <c r="BD129" s="32"/>
      <c r="BE129" s="31"/>
      <c r="BF129" s="31"/>
      <c r="BG129" s="33"/>
      <c r="BH129" s="34"/>
      <c r="BI129" s="12"/>
      <c r="BJ129" s="11"/>
      <c r="BK129" s="11"/>
      <c r="BL129" s="14"/>
      <c r="BM129" s="13"/>
      <c r="BN129" s="13"/>
    </row>
    <row r="130" spans="1:66" ht="16.5" thickBot="1">
      <c r="A130" s="19" t="s">
        <v>71</v>
      </c>
      <c r="B130" s="20" t="s">
        <v>152</v>
      </c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2" t="s">
        <v>60</v>
      </c>
      <c r="R130" s="20" t="s">
        <v>58</v>
      </c>
      <c r="S130" s="20" t="s">
        <v>44</v>
      </c>
      <c r="T130" s="23"/>
      <c r="U130" s="24">
        <v>10000</v>
      </c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30">
        <f>AL131</f>
        <v>3750</v>
      </c>
      <c r="AM130" s="31"/>
      <c r="AN130" s="31"/>
      <c r="AO130" s="31"/>
      <c r="AP130" s="31"/>
      <c r="AQ130" s="31"/>
      <c r="AR130" s="31">
        <v>10000</v>
      </c>
      <c r="AS130" s="31"/>
      <c r="AT130" s="31"/>
      <c r="AU130" s="31"/>
      <c r="AV130" s="31"/>
      <c r="AW130" s="31"/>
      <c r="AX130" s="31"/>
      <c r="AY130" s="31"/>
      <c r="AZ130" s="31"/>
      <c r="BA130" s="31"/>
      <c r="BB130" s="31"/>
      <c r="BC130" s="31"/>
      <c r="BD130" s="32"/>
      <c r="BE130" s="31"/>
      <c r="BF130" s="31"/>
      <c r="BG130" s="33"/>
      <c r="BH130" s="34"/>
      <c r="BI130" s="12"/>
      <c r="BJ130" s="11"/>
      <c r="BK130" s="11"/>
      <c r="BL130" s="14"/>
      <c r="BM130" s="13"/>
      <c r="BN130" s="13"/>
    </row>
    <row r="131" spans="1:66" ht="48" thickBot="1">
      <c r="A131" s="19" t="s">
        <v>150</v>
      </c>
      <c r="B131" s="20" t="s">
        <v>152</v>
      </c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2" t="s">
        <v>60</v>
      </c>
      <c r="R131" s="20" t="s">
        <v>58</v>
      </c>
      <c r="S131" s="20" t="s">
        <v>43</v>
      </c>
      <c r="T131" s="23"/>
      <c r="U131" s="24">
        <v>10000</v>
      </c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30">
        <v>3750</v>
      </c>
      <c r="AM131" s="31"/>
      <c r="AN131" s="31"/>
      <c r="AO131" s="31"/>
      <c r="AP131" s="31"/>
      <c r="AQ131" s="31"/>
      <c r="AR131" s="31">
        <v>10000</v>
      </c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2"/>
      <c r="BE131" s="31"/>
      <c r="BF131" s="31"/>
      <c r="BG131" s="33"/>
      <c r="BH131" s="34"/>
      <c r="BI131" s="12"/>
      <c r="BJ131" s="11"/>
      <c r="BK131" s="11"/>
      <c r="BL131" s="14"/>
      <c r="BM131" s="13"/>
      <c r="BN131" s="13"/>
    </row>
    <row r="132" spans="1:66" ht="48" thickBot="1">
      <c r="A132" s="15" t="s">
        <v>153</v>
      </c>
      <c r="B132" s="16" t="s">
        <v>154</v>
      </c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8"/>
      <c r="R132" s="16"/>
      <c r="S132" s="16"/>
      <c r="T132" s="9"/>
      <c r="U132" s="11">
        <v>238644.98</v>
      </c>
      <c r="V132" s="11"/>
      <c r="W132" s="11"/>
      <c r="X132" s="11"/>
      <c r="Y132" s="11"/>
      <c r="Z132" s="11"/>
      <c r="AA132" s="11"/>
      <c r="AB132" s="11">
        <v>238644.98</v>
      </c>
      <c r="AC132" s="11">
        <v>238644.98</v>
      </c>
      <c r="AD132" s="11"/>
      <c r="AE132" s="11"/>
      <c r="AF132" s="11"/>
      <c r="AG132" s="11"/>
      <c r="AH132" s="11"/>
      <c r="AI132" s="11"/>
      <c r="AJ132" s="11"/>
      <c r="AK132" s="11"/>
      <c r="AL132" s="25">
        <f>AL133</f>
        <v>68889.240000000005</v>
      </c>
      <c r="AM132" s="26"/>
      <c r="AN132" s="26"/>
      <c r="AO132" s="26"/>
      <c r="AP132" s="26">
        <v>238644.98</v>
      </c>
      <c r="AQ132" s="26"/>
      <c r="AR132" s="26">
        <v>231278.3</v>
      </c>
      <c r="AS132" s="26"/>
      <c r="AT132" s="26"/>
      <c r="AU132" s="26"/>
      <c r="AV132" s="26"/>
      <c r="AW132" s="26"/>
      <c r="AX132" s="26"/>
      <c r="AY132" s="26">
        <v>231278.3</v>
      </c>
      <c r="AZ132" s="26">
        <v>231278.3</v>
      </c>
      <c r="BA132" s="26"/>
      <c r="BB132" s="26"/>
      <c r="BC132" s="26"/>
      <c r="BD132" s="27"/>
      <c r="BE132" s="26"/>
      <c r="BF132" s="26"/>
      <c r="BG132" s="28"/>
      <c r="BH132" s="29"/>
      <c r="BI132" s="12"/>
      <c r="BJ132" s="11"/>
      <c r="BK132" s="11"/>
      <c r="BL132" s="14">
        <v>241862.61</v>
      </c>
      <c r="BM132" s="13"/>
      <c r="BN132" s="13"/>
    </row>
    <row r="133" spans="1:66" ht="16.5" thickBot="1">
      <c r="A133" s="19" t="s">
        <v>69</v>
      </c>
      <c r="B133" s="20" t="s">
        <v>154</v>
      </c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2" t="s">
        <v>70</v>
      </c>
      <c r="R133" s="20"/>
      <c r="S133" s="20"/>
      <c r="T133" s="23"/>
      <c r="U133" s="24">
        <v>238644.98</v>
      </c>
      <c r="V133" s="24"/>
      <c r="W133" s="24"/>
      <c r="X133" s="24"/>
      <c r="Y133" s="24"/>
      <c r="Z133" s="24"/>
      <c r="AA133" s="24"/>
      <c r="AB133" s="24">
        <v>238644.98</v>
      </c>
      <c r="AC133" s="24">
        <v>238644.98</v>
      </c>
      <c r="AD133" s="24"/>
      <c r="AE133" s="24"/>
      <c r="AF133" s="24"/>
      <c r="AG133" s="24"/>
      <c r="AH133" s="24"/>
      <c r="AI133" s="24"/>
      <c r="AJ133" s="24"/>
      <c r="AK133" s="24"/>
      <c r="AL133" s="30">
        <f>AL134</f>
        <v>68889.240000000005</v>
      </c>
      <c r="AM133" s="31"/>
      <c r="AN133" s="31"/>
      <c r="AO133" s="31"/>
      <c r="AP133" s="31">
        <v>238644.98</v>
      </c>
      <c r="AQ133" s="31"/>
      <c r="AR133" s="31">
        <v>231278.3</v>
      </c>
      <c r="AS133" s="31"/>
      <c r="AT133" s="31"/>
      <c r="AU133" s="31"/>
      <c r="AV133" s="31"/>
      <c r="AW133" s="31"/>
      <c r="AX133" s="31"/>
      <c r="AY133" s="31">
        <v>231278.3</v>
      </c>
      <c r="AZ133" s="31">
        <v>231278.3</v>
      </c>
      <c r="BA133" s="31"/>
      <c r="BB133" s="31"/>
      <c r="BC133" s="31"/>
      <c r="BD133" s="32"/>
      <c r="BE133" s="31"/>
      <c r="BF133" s="31"/>
      <c r="BG133" s="33"/>
      <c r="BH133" s="34"/>
      <c r="BI133" s="12"/>
      <c r="BJ133" s="11"/>
      <c r="BK133" s="11"/>
      <c r="BL133" s="14">
        <v>241862.61</v>
      </c>
      <c r="BM133" s="13"/>
      <c r="BN133" s="13"/>
    </row>
    <row r="134" spans="1:66" ht="16.5" thickBot="1">
      <c r="A134" s="19" t="s">
        <v>71</v>
      </c>
      <c r="B134" s="20" t="s">
        <v>154</v>
      </c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2" t="s">
        <v>70</v>
      </c>
      <c r="R134" s="20" t="s">
        <v>58</v>
      </c>
      <c r="S134" s="20" t="s">
        <v>44</v>
      </c>
      <c r="T134" s="23"/>
      <c r="U134" s="24">
        <v>238644.98</v>
      </c>
      <c r="V134" s="24"/>
      <c r="W134" s="24"/>
      <c r="X134" s="24"/>
      <c r="Y134" s="24"/>
      <c r="Z134" s="24"/>
      <c r="AA134" s="24"/>
      <c r="AB134" s="24">
        <v>238644.98</v>
      </c>
      <c r="AC134" s="24">
        <v>238644.98</v>
      </c>
      <c r="AD134" s="24"/>
      <c r="AE134" s="24"/>
      <c r="AF134" s="24"/>
      <c r="AG134" s="24"/>
      <c r="AH134" s="24"/>
      <c r="AI134" s="24"/>
      <c r="AJ134" s="24"/>
      <c r="AK134" s="24"/>
      <c r="AL134" s="30">
        <f>AL135</f>
        <v>68889.240000000005</v>
      </c>
      <c r="AM134" s="31"/>
      <c r="AN134" s="31"/>
      <c r="AO134" s="31"/>
      <c r="AP134" s="31">
        <v>238644.98</v>
      </c>
      <c r="AQ134" s="31"/>
      <c r="AR134" s="31">
        <v>231278.3</v>
      </c>
      <c r="AS134" s="31"/>
      <c r="AT134" s="31"/>
      <c r="AU134" s="31"/>
      <c r="AV134" s="31"/>
      <c r="AW134" s="31"/>
      <c r="AX134" s="31"/>
      <c r="AY134" s="31">
        <v>231278.3</v>
      </c>
      <c r="AZ134" s="31">
        <v>231278.3</v>
      </c>
      <c r="BA134" s="31"/>
      <c r="BB134" s="31"/>
      <c r="BC134" s="31"/>
      <c r="BD134" s="32"/>
      <c r="BE134" s="31"/>
      <c r="BF134" s="31"/>
      <c r="BG134" s="33"/>
      <c r="BH134" s="34"/>
      <c r="BI134" s="12"/>
      <c r="BJ134" s="11"/>
      <c r="BK134" s="11"/>
      <c r="BL134" s="14">
        <v>241862.61</v>
      </c>
      <c r="BM134" s="13"/>
      <c r="BN134" s="13"/>
    </row>
    <row r="135" spans="1:66" ht="16.5" thickBot="1">
      <c r="A135" s="19" t="s">
        <v>72</v>
      </c>
      <c r="B135" s="20" t="s">
        <v>154</v>
      </c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2" t="s">
        <v>70</v>
      </c>
      <c r="R135" s="20" t="s">
        <v>58</v>
      </c>
      <c r="S135" s="20" t="s">
        <v>73</v>
      </c>
      <c r="T135" s="23"/>
      <c r="U135" s="24">
        <v>238644.98</v>
      </c>
      <c r="V135" s="24"/>
      <c r="W135" s="24"/>
      <c r="X135" s="24"/>
      <c r="Y135" s="24"/>
      <c r="Z135" s="24"/>
      <c r="AA135" s="24"/>
      <c r="AB135" s="24">
        <v>238644.98</v>
      </c>
      <c r="AC135" s="24">
        <v>238644.98</v>
      </c>
      <c r="AD135" s="24"/>
      <c r="AE135" s="24"/>
      <c r="AF135" s="24"/>
      <c r="AG135" s="24"/>
      <c r="AH135" s="24"/>
      <c r="AI135" s="24"/>
      <c r="AJ135" s="24"/>
      <c r="AK135" s="24"/>
      <c r="AL135" s="30">
        <v>68889.240000000005</v>
      </c>
      <c r="AM135" s="31"/>
      <c r="AN135" s="31"/>
      <c r="AO135" s="31"/>
      <c r="AP135" s="31">
        <v>238644.98</v>
      </c>
      <c r="AQ135" s="31"/>
      <c r="AR135" s="31">
        <v>231278.3</v>
      </c>
      <c r="AS135" s="31"/>
      <c r="AT135" s="31"/>
      <c r="AU135" s="31"/>
      <c r="AV135" s="31"/>
      <c r="AW135" s="31"/>
      <c r="AX135" s="31"/>
      <c r="AY135" s="31">
        <v>231278.3</v>
      </c>
      <c r="AZ135" s="31">
        <v>231278.3</v>
      </c>
      <c r="BA135" s="31"/>
      <c r="BB135" s="31"/>
      <c r="BC135" s="31"/>
      <c r="BD135" s="32"/>
      <c r="BE135" s="31"/>
      <c r="BF135" s="31"/>
      <c r="BG135" s="33"/>
      <c r="BH135" s="34"/>
      <c r="BI135" s="12"/>
      <c r="BJ135" s="11"/>
      <c r="BK135" s="11"/>
      <c r="BL135" s="14">
        <v>241862.61</v>
      </c>
      <c r="BM135" s="13"/>
      <c r="BN135" s="13"/>
    </row>
    <row r="136" spans="1:66" ht="63.75" thickBot="1">
      <c r="A136" s="15" t="s">
        <v>155</v>
      </c>
      <c r="B136" s="16" t="s">
        <v>156</v>
      </c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8"/>
      <c r="R136" s="16"/>
      <c r="S136" s="16"/>
      <c r="T136" s="9"/>
      <c r="U136" s="11">
        <v>1079868.78</v>
      </c>
      <c r="V136" s="11"/>
      <c r="W136" s="11"/>
      <c r="X136" s="11"/>
      <c r="Y136" s="11"/>
      <c r="Z136" s="11"/>
      <c r="AA136" s="11"/>
      <c r="AB136" s="11">
        <v>1079868.78</v>
      </c>
      <c r="AC136" s="11">
        <v>1079868.78</v>
      </c>
      <c r="AD136" s="11"/>
      <c r="AE136" s="11"/>
      <c r="AF136" s="11"/>
      <c r="AG136" s="11"/>
      <c r="AH136" s="11"/>
      <c r="AI136" s="11"/>
      <c r="AJ136" s="11"/>
      <c r="AK136" s="11"/>
      <c r="AL136" s="25">
        <f>AL137</f>
        <v>244281.19</v>
      </c>
      <c r="AM136" s="26"/>
      <c r="AN136" s="26"/>
      <c r="AO136" s="26"/>
      <c r="AP136" s="26">
        <v>1079868.78</v>
      </c>
      <c r="AQ136" s="26"/>
      <c r="AR136" s="26">
        <v>1036367.87</v>
      </c>
      <c r="AS136" s="26"/>
      <c r="AT136" s="26"/>
      <c r="AU136" s="26"/>
      <c r="AV136" s="26"/>
      <c r="AW136" s="26"/>
      <c r="AX136" s="26"/>
      <c r="AY136" s="26">
        <v>1036367.87</v>
      </c>
      <c r="AZ136" s="26">
        <v>1036367.87</v>
      </c>
      <c r="BA136" s="26"/>
      <c r="BB136" s="26"/>
      <c r="BC136" s="26"/>
      <c r="BD136" s="27"/>
      <c r="BE136" s="26"/>
      <c r="BF136" s="26"/>
      <c r="BG136" s="28"/>
      <c r="BH136" s="29"/>
      <c r="BI136" s="12"/>
      <c r="BJ136" s="11"/>
      <c r="BK136" s="11"/>
      <c r="BL136" s="14">
        <v>1087546.1499999999</v>
      </c>
      <c r="BM136" s="13"/>
      <c r="BN136" s="13"/>
    </row>
    <row r="137" spans="1:66" ht="16.5" thickBot="1">
      <c r="A137" s="19" t="s">
        <v>69</v>
      </c>
      <c r="B137" s="20" t="s">
        <v>156</v>
      </c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2" t="s">
        <v>70</v>
      </c>
      <c r="R137" s="20"/>
      <c r="S137" s="20"/>
      <c r="T137" s="23"/>
      <c r="U137" s="24">
        <v>1079868.78</v>
      </c>
      <c r="V137" s="24"/>
      <c r="W137" s="24"/>
      <c r="X137" s="24"/>
      <c r="Y137" s="24"/>
      <c r="Z137" s="24"/>
      <c r="AA137" s="24"/>
      <c r="AB137" s="24">
        <v>1079868.78</v>
      </c>
      <c r="AC137" s="24">
        <v>1079868.78</v>
      </c>
      <c r="AD137" s="24"/>
      <c r="AE137" s="24"/>
      <c r="AF137" s="24"/>
      <c r="AG137" s="24"/>
      <c r="AH137" s="24"/>
      <c r="AI137" s="24"/>
      <c r="AJ137" s="24"/>
      <c r="AK137" s="24"/>
      <c r="AL137" s="30">
        <f>AL138</f>
        <v>244281.19</v>
      </c>
      <c r="AM137" s="31"/>
      <c r="AN137" s="31"/>
      <c r="AO137" s="31"/>
      <c r="AP137" s="31">
        <v>1079868.78</v>
      </c>
      <c r="AQ137" s="31"/>
      <c r="AR137" s="31">
        <v>1036367.87</v>
      </c>
      <c r="AS137" s="31"/>
      <c r="AT137" s="31"/>
      <c r="AU137" s="31"/>
      <c r="AV137" s="31"/>
      <c r="AW137" s="31"/>
      <c r="AX137" s="31"/>
      <c r="AY137" s="31">
        <v>1036367.87</v>
      </c>
      <c r="AZ137" s="31">
        <v>1036367.87</v>
      </c>
      <c r="BA137" s="31"/>
      <c r="BB137" s="31"/>
      <c r="BC137" s="31"/>
      <c r="BD137" s="32"/>
      <c r="BE137" s="31"/>
      <c r="BF137" s="31"/>
      <c r="BG137" s="33"/>
      <c r="BH137" s="34"/>
      <c r="BI137" s="12"/>
      <c r="BJ137" s="11"/>
      <c r="BK137" s="11"/>
      <c r="BL137" s="14">
        <v>1087546.1499999999</v>
      </c>
      <c r="BM137" s="13"/>
      <c r="BN137" s="13"/>
    </row>
    <row r="138" spans="1:66" ht="16.5" thickBot="1">
      <c r="A138" s="19" t="s">
        <v>71</v>
      </c>
      <c r="B138" s="20" t="s">
        <v>156</v>
      </c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2" t="s">
        <v>70</v>
      </c>
      <c r="R138" s="20" t="s">
        <v>58</v>
      </c>
      <c r="S138" s="20" t="s">
        <v>44</v>
      </c>
      <c r="T138" s="23"/>
      <c r="U138" s="24">
        <v>1079868.78</v>
      </c>
      <c r="V138" s="24"/>
      <c r="W138" s="24"/>
      <c r="X138" s="24"/>
      <c r="Y138" s="24"/>
      <c r="Z138" s="24"/>
      <c r="AA138" s="24"/>
      <c r="AB138" s="24">
        <v>1079868.78</v>
      </c>
      <c r="AC138" s="24">
        <v>1079868.78</v>
      </c>
      <c r="AD138" s="24"/>
      <c r="AE138" s="24"/>
      <c r="AF138" s="24"/>
      <c r="AG138" s="24"/>
      <c r="AH138" s="24"/>
      <c r="AI138" s="24"/>
      <c r="AJ138" s="24"/>
      <c r="AK138" s="24"/>
      <c r="AL138" s="30">
        <f>AL139</f>
        <v>244281.19</v>
      </c>
      <c r="AM138" s="31"/>
      <c r="AN138" s="31"/>
      <c r="AO138" s="31"/>
      <c r="AP138" s="31">
        <v>1079868.78</v>
      </c>
      <c r="AQ138" s="31"/>
      <c r="AR138" s="31">
        <v>1036367.87</v>
      </c>
      <c r="AS138" s="31"/>
      <c r="AT138" s="31"/>
      <c r="AU138" s="31"/>
      <c r="AV138" s="31"/>
      <c r="AW138" s="31"/>
      <c r="AX138" s="31"/>
      <c r="AY138" s="31">
        <v>1036367.87</v>
      </c>
      <c r="AZ138" s="31">
        <v>1036367.87</v>
      </c>
      <c r="BA138" s="31"/>
      <c r="BB138" s="31"/>
      <c r="BC138" s="31"/>
      <c r="BD138" s="32"/>
      <c r="BE138" s="31"/>
      <c r="BF138" s="31"/>
      <c r="BG138" s="33"/>
      <c r="BH138" s="34"/>
      <c r="BI138" s="12"/>
      <c r="BJ138" s="11"/>
      <c r="BK138" s="11"/>
      <c r="BL138" s="14">
        <v>1087546.1499999999</v>
      </c>
      <c r="BM138" s="13"/>
      <c r="BN138" s="13"/>
    </row>
    <row r="139" spans="1:66" ht="16.5" thickBot="1">
      <c r="A139" s="19" t="s">
        <v>72</v>
      </c>
      <c r="B139" s="20" t="s">
        <v>156</v>
      </c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2" t="s">
        <v>70</v>
      </c>
      <c r="R139" s="20" t="s">
        <v>58</v>
      </c>
      <c r="S139" s="20" t="s">
        <v>73</v>
      </c>
      <c r="T139" s="23"/>
      <c r="U139" s="24">
        <v>1079868.78</v>
      </c>
      <c r="V139" s="24"/>
      <c r="W139" s="24"/>
      <c r="X139" s="24"/>
      <c r="Y139" s="24"/>
      <c r="Z139" s="24"/>
      <c r="AA139" s="24"/>
      <c r="AB139" s="24">
        <v>1079868.78</v>
      </c>
      <c r="AC139" s="24">
        <v>1079868.78</v>
      </c>
      <c r="AD139" s="24"/>
      <c r="AE139" s="24"/>
      <c r="AF139" s="24"/>
      <c r="AG139" s="24"/>
      <c r="AH139" s="24"/>
      <c r="AI139" s="24"/>
      <c r="AJ139" s="24"/>
      <c r="AK139" s="24"/>
      <c r="AL139" s="30">
        <v>244281.19</v>
      </c>
      <c r="AM139" s="31"/>
      <c r="AN139" s="31"/>
      <c r="AO139" s="31"/>
      <c r="AP139" s="31">
        <v>1079868.78</v>
      </c>
      <c r="AQ139" s="31"/>
      <c r="AR139" s="31">
        <v>1036367.87</v>
      </c>
      <c r="AS139" s="31"/>
      <c r="AT139" s="31"/>
      <c r="AU139" s="31"/>
      <c r="AV139" s="31"/>
      <c r="AW139" s="31"/>
      <c r="AX139" s="31"/>
      <c r="AY139" s="31">
        <v>1036367.87</v>
      </c>
      <c r="AZ139" s="31">
        <v>1036367.87</v>
      </c>
      <c r="BA139" s="31"/>
      <c r="BB139" s="31"/>
      <c r="BC139" s="31"/>
      <c r="BD139" s="32"/>
      <c r="BE139" s="31"/>
      <c r="BF139" s="31"/>
      <c r="BG139" s="33"/>
      <c r="BH139" s="34"/>
      <c r="BI139" s="12"/>
      <c r="BJ139" s="11"/>
      <c r="BK139" s="11"/>
      <c r="BL139" s="14">
        <v>1087546.1499999999</v>
      </c>
      <c r="BM139" s="13"/>
      <c r="BN139" s="13"/>
    </row>
    <row r="140" spans="1:66" ht="48" thickBot="1">
      <c r="A140" s="15" t="s">
        <v>157</v>
      </c>
      <c r="B140" s="16" t="s">
        <v>158</v>
      </c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8"/>
      <c r="R140" s="16"/>
      <c r="S140" s="16"/>
      <c r="T140" s="9"/>
      <c r="U140" s="11">
        <v>737752.95</v>
      </c>
      <c r="V140" s="11"/>
      <c r="W140" s="11"/>
      <c r="X140" s="11"/>
      <c r="Y140" s="11"/>
      <c r="Z140" s="11"/>
      <c r="AA140" s="11"/>
      <c r="AB140" s="11">
        <v>737752.95</v>
      </c>
      <c r="AC140" s="11">
        <v>737752.95</v>
      </c>
      <c r="AD140" s="11"/>
      <c r="AE140" s="11"/>
      <c r="AF140" s="11"/>
      <c r="AG140" s="11"/>
      <c r="AH140" s="11"/>
      <c r="AI140" s="11"/>
      <c r="AJ140" s="11"/>
      <c r="AK140" s="11"/>
      <c r="AL140" s="25">
        <f>AL141</f>
        <v>190106.02</v>
      </c>
      <c r="AM140" s="26"/>
      <c r="AN140" s="26"/>
      <c r="AO140" s="26"/>
      <c r="AP140" s="26">
        <v>737752.95</v>
      </c>
      <c r="AQ140" s="26"/>
      <c r="AR140" s="26">
        <v>738238.6</v>
      </c>
      <c r="AS140" s="26"/>
      <c r="AT140" s="26"/>
      <c r="AU140" s="26"/>
      <c r="AV140" s="26"/>
      <c r="AW140" s="26"/>
      <c r="AX140" s="26"/>
      <c r="AY140" s="26">
        <v>738238.6</v>
      </c>
      <c r="AZ140" s="26">
        <v>738238.6</v>
      </c>
      <c r="BA140" s="26"/>
      <c r="BB140" s="26"/>
      <c r="BC140" s="26"/>
      <c r="BD140" s="27"/>
      <c r="BE140" s="26"/>
      <c r="BF140" s="26"/>
      <c r="BG140" s="28"/>
      <c r="BH140" s="29"/>
      <c r="BI140" s="12"/>
      <c r="BJ140" s="11"/>
      <c r="BK140" s="11"/>
      <c r="BL140" s="14">
        <v>773825.53</v>
      </c>
      <c r="BM140" s="13"/>
      <c r="BN140" s="13"/>
    </row>
    <row r="141" spans="1:66" ht="16.5" thickBot="1">
      <c r="A141" s="19" t="s">
        <v>69</v>
      </c>
      <c r="B141" s="20" t="s">
        <v>158</v>
      </c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2" t="s">
        <v>70</v>
      </c>
      <c r="R141" s="20"/>
      <c r="S141" s="20"/>
      <c r="T141" s="23"/>
      <c r="U141" s="24">
        <v>737752.95</v>
      </c>
      <c r="V141" s="24"/>
      <c r="W141" s="24"/>
      <c r="X141" s="24"/>
      <c r="Y141" s="24"/>
      <c r="Z141" s="24"/>
      <c r="AA141" s="24"/>
      <c r="AB141" s="24">
        <v>737752.95</v>
      </c>
      <c r="AC141" s="24">
        <v>737752.95</v>
      </c>
      <c r="AD141" s="24"/>
      <c r="AE141" s="24"/>
      <c r="AF141" s="24"/>
      <c r="AG141" s="24"/>
      <c r="AH141" s="24"/>
      <c r="AI141" s="24"/>
      <c r="AJ141" s="24"/>
      <c r="AK141" s="24"/>
      <c r="AL141" s="30">
        <f>AL142</f>
        <v>190106.02</v>
      </c>
      <c r="AM141" s="31"/>
      <c r="AN141" s="31"/>
      <c r="AO141" s="31"/>
      <c r="AP141" s="31">
        <v>737752.95</v>
      </c>
      <c r="AQ141" s="31"/>
      <c r="AR141" s="31">
        <v>738238.6</v>
      </c>
      <c r="AS141" s="31"/>
      <c r="AT141" s="31"/>
      <c r="AU141" s="31"/>
      <c r="AV141" s="31"/>
      <c r="AW141" s="31"/>
      <c r="AX141" s="31"/>
      <c r="AY141" s="31">
        <v>738238.6</v>
      </c>
      <c r="AZ141" s="31">
        <v>738238.6</v>
      </c>
      <c r="BA141" s="31"/>
      <c r="BB141" s="31"/>
      <c r="BC141" s="31"/>
      <c r="BD141" s="32"/>
      <c r="BE141" s="31"/>
      <c r="BF141" s="31"/>
      <c r="BG141" s="33"/>
      <c r="BH141" s="34"/>
      <c r="BI141" s="12"/>
      <c r="BJ141" s="11"/>
      <c r="BK141" s="11"/>
      <c r="BL141" s="14">
        <v>773825.53</v>
      </c>
      <c r="BM141" s="13"/>
      <c r="BN141" s="13"/>
    </row>
    <row r="142" spans="1:66" ht="16.5" thickBot="1">
      <c r="A142" s="19" t="s">
        <v>71</v>
      </c>
      <c r="B142" s="20" t="s">
        <v>158</v>
      </c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2" t="s">
        <v>70</v>
      </c>
      <c r="R142" s="20" t="s">
        <v>58</v>
      </c>
      <c r="S142" s="20" t="s">
        <v>44</v>
      </c>
      <c r="T142" s="23"/>
      <c r="U142" s="24">
        <v>737752.95</v>
      </c>
      <c r="V142" s="24"/>
      <c r="W142" s="24"/>
      <c r="X142" s="24"/>
      <c r="Y142" s="24"/>
      <c r="Z142" s="24"/>
      <c r="AA142" s="24"/>
      <c r="AB142" s="24">
        <v>737752.95</v>
      </c>
      <c r="AC142" s="24">
        <v>737752.95</v>
      </c>
      <c r="AD142" s="24"/>
      <c r="AE142" s="24"/>
      <c r="AF142" s="24"/>
      <c r="AG142" s="24"/>
      <c r="AH142" s="24"/>
      <c r="AI142" s="24"/>
      <c r="AJ142" s="24"/>
      <c r="AK142" s="24"/>
      <c r="AL142" s="30">
        <f>AL143</f>
        <v>190106.02</v>
      </c>
      <c r="AM142" s="31"/>
      <c r="AN142" s="31"/>
      <c r="AO142" s="31"/>
      <c r="AP142" s="31">
        <v>737752.95</v>
      </c>
      <c r="AQ142" s="31"/>
      <c r="AR142" s="31">
        <v>738238.6</v>
      </c>
      <c r="AS142" s="31"/>
      <c r="AT142" s="31"/>
      <c r="AU142" s="31"/>
      <c r="AV142" s="31"/>
      <c r="AW142" s="31"/>
      <c r="AX142" s="31"/>
      <c r="AY142" s="31">
        <v>738238.6</v>
      </c>
      <c r="AZ142" s="31">
        <v>738238.6</v>
      </c>
      <c r="BA142" s="31"/>
      <c r="BB142" s="31"/>
      <c r="BC142" s="31"/>
      <c r="BD142" s="32"/>
      <c r="BE142" s="31"/>
      <c r="BF142" s="31"/>
      <c r="BG142" s="33"/>
      <c r="BH142" s="34"/>
      <c r="BI142" s="12"/>
      <c r="BJ142" s="11"/>
      <c r="BK142" s="11"/>
      <c r="BL142" s="14">
        <v>773825.53</v>
      </c>
      <c r="BM142" s="13"/>
      <c r="BN142" s="13"/>
    </row>
    <row r="143" spans="1:66" ht="16.5" thickBot="1">
      <c r="A143" s="19" t="s">
        <v>72</v>
      </c>
      <c r="B143" s="20" t="s">
        <v>158</v>
      </c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2" t="s">
        <v>70</v>
      </c>
      <c r="R143" s="20" t="s">
        <v>58</v>
      </c>
      <c r="S143" s="20" t="s">
        <v>73</v>
      </c>
      <c r="T143" s="23"/>
      <c r="U143" s="24">
        <v>737752.95</v>
      </c>
      <c r="V143" s="24"/>
      <c r="W143" s="24"/>
      <c r="X143" s="24"/>
      <c r="Y143" s="24"/>
      <c r="Z143" s="24"/>
      <c r="AA143" s="24"/>
      <c r="AB143" s="24">
        <v>737752.95</v>
      </c>
      <c r="AC143" s="24">
        <v>737752.95</v>
      </c>
      <c r="AD143" s="24"/>
      <c r="AE143" s="24"/>
      <c r="AF143" s="24"/>
      <c r="AG143" s="24"/>
      <c r="AH143" s="24"/>
      <c r="AI143" s="24"/>
      <c r="AJ143" s="24"/>
      <c r="AK143" s="24"/>
      <c r="AL143" s="30">
        <v>190106.02</v>
      </c>
      <c r="AM143" s="31"/>
      <c r="AN143" s="31"/>
      <c r="AO143" s="31"/>
      <c r="AP143" s="31">
        <v>737752.95</v>
      </c>
      <c r="AQ143" s="31"/>
      <c r="AR143" s="31">
        <v>738238.6</v>
      </c>
      <c r="AS143" s="31"/>
      <c r="AT143" s="31"/>
      <c r="AU143" s="31"/>
      <c r="AV143" s="31"/>
      <c r="AW143" s="31"/>
      <c r="AX143" s="31"/>
      <c r="AY143" s="31">
        <v>738238.6</v>
      </c>
      <c r="AZ143" s="31">
        <v>738238.6</v>
      </c>
      <c r="BA143" s="31"/>
      <c r="BB143" s="31"/>
      <c r="BC143" s="31"/>
      <c r="BD143" s="32"/>
      <c r="BE143" s="31"/>
      <c r="BF143" s="31"/>
      <c r="BG143" s="33"/>
      <c r="BH143" s="34"/>
      <c r="BI143" s="12"/>
      <c r="BJ143" s="11"/>
      <c r="BK143" s="11"/>
      <c r="BL143" s="14">
        <v>773825.53</v>
      </c>
      <c r="BM143" s="13"/>
      <c r="BN143" s="13"/>
    </row>
    <row r="144" spans="1:66" ht="63.75" thickBot="1">
      <c r="A144" s="15" t="s">
        <v>159</v>
      </c>
      <c r="B144" s="16" t="s">
        <v>160</v>
      </c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8"/>
      <c r="R144" s="16"/>
      <c r="S144" s="16"/>
      <c r="T144" s="9"/>
      <c r="U144" s="11">
        <v>148562.85</v>
      </c>
      <c r="V144" s="11"/>
      <c r="W144" s="11"/>
      <c r="X144" s="11"/>
      <c r="Y144" s="11"/>
      <c r="Z144" s="11"/>
      <c r="AA144" s="11"/>
      <c r="AB144" s="11">
        <v>148562.85</v>
      </c>
      <c r="AC144" s="11">
        <v>148562.85</v>
      </c>
      <c r="AD144" s="11"/>
      <c r="AE144" s="11"/>
      <c r="AF144" s="11"/>
      <c r="AG144" s="11"/>
      <c r="AH144" s="11"/>
      <c r="AI144" s="11"/>
      <c r="AJ144" s="11"/>
      <c r="AK144" s="11"/>
      <c r="AL144" s="25">
        <f>AL145</f>
        <v>40138.769999999997</v>
      </c>
      <c r="AM144" s="26"/>
      <c r="AN144" s="26"/>
      <c r="AO144" s="26"/>
      <c r="AP144" s="26">
        <v>148562.85</v>
      </c>
      <c r="AQ144" s="26"/>
      <c r="AR144" s="26">
        <v>140568.47</v>
      </c>
      <c r="AS144" s="26"/>
      <c r="AT144" s="26"/>
      <c r="AU144" s="26"/>
      <c r="AV144" s="26"/>
      <c r="AW144" s="26"/>
      <c r="AX144" s="26"/>
      <c r="AY144" s="26">
        <v>140568.47</v>
      </c>
      <c r="AZ144" s="26">
        <v>140568.47</v>
      </c>
      <c r="BA144" s="26"/>
      <c r="BB144" s="26"/>
      <c r="BC144" s="26"/>
      <c r="BD144" s="27"/>
      <c r="BE144" s="26"/>
      <c r="BF144" s="26"/>
      <c r="BG144" s="28"/>
      <c r="BH144" s="29"/>
      <c r="BI144" s="12"/>
      <c r="BJ144" s="11"/>
      <c r="BK144" s="11"/>
      <c r="BL144" s="14">
        <v>147596.89000000001</v>
      </c>
      <c r="BM144" s="13"/>
      <c r="BN144" s="13"/>
    </row>
    <row r="145" spans="1:66" ht="16.5" thickBot="1">
      <c r="A145" s="19" t="s">
        <v>69</v>
      </c>
      <c r="B145" s="20" t="s">
        <v>160</v>
      </c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2" t="s">
        <v>70</v>
      </c>
      <c r="R145" s="20"/>
      <c r="S145" s="20"/>
      <c r="T145" s="23"/>
      <c r="U145" s="24">
        <v>148562.85</v>
      </c>
      <c r="V145" s="24"/>
      <c r="W145" s="24"/>
      <c r="X145" s="24"/>
      <c r="Y145" s="24"/>
      <c r="Z145" s="24"/>
      <c r="AA145" s="24"/>
      <c r="AB145" s="24">
        <v>148562.85</v>
      </c>
      <c r="AC145" s="24">
        <v>148562.85</v>
      </c>
      <c r="AD145" s="24"/>
      <c r="AE145" s="24"/>
      <c r="AF145" s="24"/>
      <c r="AG145" s="24"/>
      <c r="AH145" s="24"/>
      <c r="AI145" s="24"/>
      <c r="AJ145" s="24"/>
      <c r="AK145" s="24"/>
      <c r="AL145" s="30">
        <f>AL146</f>
        <v>40138.769999999997</v>
      </c>
      <c r="AM145" s="31"/>
      <c r="AN145" s="31"/>
      <c r="AO145" s="31"/>
      <c r="AP145" s="31">
        <v>148562.85</v>
      </c>
      <c r="AQ145" s="31"/>
      <c r="AR145" s="31">
        <v>140568.47</v>
      </c>
      <c r="AS145" s="31"/>
      <c r="AT145" s="31"/>
      <c r="AU145" s="31"/>
      <c r="AV145" s="31"/>
      <c r="AW145" s="31"/>
      <c r="AX145" s="31"/>
      <c r="AY145" s="31">
        <v>140568.47</v>
      </c>
      <c r="AZ145" s="31">
        <v>140568.47</v>
      </c>
      <c r="BA145" s="31"/>
      <c r="BB145" s="31"/>
      <c r="BC145" s="31"/>
      <c r="BD145" s="32"/>
      <c r="BE145" s="31"/>
      <c r="BF145" s="31"/>
      <c r="BG145" s="33"/>
      <c r="BH145" s="34"/>
      <c r="BI145" s="12"/>
      <c r="BJ145" s="11"/>
      <c r="BK145" s="11"/>
      <c r="BL145" s="14">
        <v>147596.89000000001</v>
      </c>
      <c r="BM145" s="13"/>
      <c r="BN145" s="13"/>
    </row>
    <row r="146" spans="1:66" ht="16.5" thickBot="1">
      <c r="A146" s="19" t="s">
        <v>71</v>
      </c>
      <c r="B146" s="20" t="s">
        <v>160</v>
      </c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2" t="s">
        <v>70</v>
      </c>
      <c r="R146" s="20" t="s">
        <v>58</v>
      </c>
      <c r="S146" s="20" t="s">
        <v>44</v>
      </c>
      <c r="T146" s="23"/>
      <c r="U146" s="24">
        <v>148562.85</v>
      </c>
      <c r="V146" s="24"/>
      <c r="W146" s="24"/>
      <c r="X146" s="24"/>
      <c r="Y146" s="24"/>
      <c r="Z146" s="24"/>
      <c r="AA146" s="24"/>
      <c r="AB146" s="24">
        <v>148562.85</v>
      </c>
      <c r="AC146" s="24">
        <v>148562.85</v>
      </c>
      <c r="AD146" s="24"/>
      <c r="AE146" s="24"/>
      <c r="AF146" s="24"/>
      <c r="AG146" s="24"/>
      <c r="AH146" s="24"/>
      <c r="AI146" s="24"/>
      <c r="AJ146" s="24"/>
      <c r="AK146" s="24"/>
      <c r="AL146" s="30">
        <f>AL147</f>
        <v>40138.769999999997</v>
      </c>
      <c r="AM146" s="31"/>
      <c r="AN146" s="31"/>
      <c r="AO146" s="31"/>
      <c r="AP146" s="31">
        <v>148562.85</v>
      </c>
      <c r="AQ146" s="31"/>
      <c r="AR146" s="31">
        <v>140568.47</v>
      </c>
      <c r="AS146" s="31"/>
      <c r="AT146" s="31"/>
      <c r="AU146" s="31"/>
      <c r="AV146" s="31"/>
      <c r="AW146" s="31"/>
      <c r="AX146" s="31"/>
      <c r="AY146" s="31">
        <v>140568.47</v>
      </c>
      <c r="AZ146" s="31">
        <v>140568.47</v>
      </c>
      <c r="BA146" s="31"/>
      <c r="BB146" s="31"/>
      <c r="BC146" s="31"/>
      <c r="BD146" s="32"/>
      <c r="BE146" s="31"/>
      <c r="BF146" s="31"/>
      <c r="BG146" s="33"/>
      <c r="BH146" s="34"/>
      <c r="BI146" s="12"/>
      <c r="BJ146" s="11"/>
      <c r="BK146" s="11"/>
      <c r="BL146" s="14">
        <v>147596.89000000001</v>
      </c>
      <c r="BM146" s="13"/>
      <c r="BN146" s="13"/>
    </row>
    <row r="147" spans="1:66" ht="16.5" thickBot="1">
      <c r="A147" s="19" t="s">
        <v>72</v>
      </c>
      <c r="B147" s="20" t="s">
        <v>160</v>
      </c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2" t="s">
        <v>70</v>
      </c>
      <c r="R147" s="20" t="s">
        <v>58</v>
      </c>
      <c r="S147" s="20" t="s">
        <v>73</v>
      </c>
      <c r="T147" s="23"/>
      <c r="U147" s="24">
        <v>148562.85</v>
      </c>
      <c r="V147" s="24"/>
      <c r="W147" s="24"/>
      <c r="X147" s="24"/>
      <c r="Y147" s="24"/>
      <c r="Z147" s="24"/>
      <c r="AA147" s="24"/>
      <c r="AB147" s="24">
        <v>148562.85</v>
      </c>
      <c r="AC147" s="24">
        <v>148562.85</v>
      </c>
      <c r="AD147" s="24"/>
      <c r="AE147" s="24"/>
      <c r="AF147" s="24"/>
      <c r="AG147" s="24"/>
      <c r="AH147" s="24"/>
      <c r="AI147" s="24"/>
      <c r="AJ147" s="24"/>
      <c r="AK147" s="24"/>
      <c r="AL147" s="30">
        <v>40138.769999999997</v>
      </c>
      <c r="AM147" s="31"/>
      <c r="AN147" s="31"/>
      <c r="AO147" s="31"/>
      <c r="AP147" s="31">
        <v>148562.85</v>
      </c>
      <c r="AQ147" s="31"/>
      <c r="AR147" s="31">
        <v>140568.47</v>
      </c>
      <c r="AS147" s="31"/>
      <c r="AT147" s="31"/>
      <c r="AU147" s="31"/>
      <c r="AV147" s="31"/>
      <c r="AW147" s="31"/>
      <c r="AX147" s="31"/>
      <c r="AY147" s="31">
        <v>140568.47</v>
      </c>
      <c r="AZ147" s="31">
        <v>140568.47</v>
      </c>
      <c r="BA147" s="31"/>
      <c r="BB147" s="31"/>
      <c r="BC147" s="31"/>
      <c r="BD147" s="32"/>
      <c r="BE147" s="31"/>
      <c r="BF147" s="31"/>
      <c r="BG147" s="33"/>
      <c r="BH147" s="34"/>
      <c r="BI147" s="12"/>
      <c r="BJ147" s="11"/>
      <c r="BK147" s="11"/>
      <c r="BL147" s="14">
        <v>147596.89000000001</v>
      </c>
      <c r="BM147" s="13"/>
      <c r="BN147" s="13"/>
    </row>
    <row r="148" spans="1:66" ht="16.5" thickBot="1">
      <c r="A148" s="15" t="s">
        <v>161</v>
      </c>
      <c r="B148" s="16" t="s">
        <v>162</v>
      </c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8"/>
      <c r="R148" s="16"/>
      <c r="S148" s="16"/>
      <c r="T148" s="9"/>
      <c r="U148" s="11">
        <v>25000</v>
      </c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25">
        <f>AL149</f>
        <v>22629</v>
      </c>
      <c r="AM148" s="26"/>
      <c r="AN148" s="26"/>
      <c r="AO148" s="26"/>
      <c r="AP148" s="26"/>
      <c r="AQ148" s="26"/>
      <c r="AR148" s="26">
        <v>25000</v>
      </c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7"/>
      <c r="BE148" s="26"/>
      <c r="BF148" s="26"/>
      <c r="BG148" s="28"/>
      <c r="BH148" s="29"/>
      <c r="BI148" s="12"/>
      <c r="BJ148" s="11"/>
      <c r="BK148" s="11"/>
      <c r="BL148" s="14"/>
      <c r="BM148" s="13"/>
      <c r="BN148" s="13"/>
    </row>
    <row r="149" spans="1:66" ht="16.5" thickBot="1">
      <c r="A149" s="19" t="s">
        <v>59</v>
      </c>
      <c r="B149" s="20" t="s">
        <v>162</v>
      </c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2" t="s">
        <v>60</v>
      </c>
      <c r="R149" s="20"/>
      <c r="S149" s="20"/>
      <c r="T149" s="23"/>
      <c r="U149" s="24">
        <v>25000</v>
      </c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30">
        <f>AL150</f>
        <v>22629</v>
      </c>
      <c r="AM149" s="31"/>
      <c r="AN149" s="31"/>
      <c r="AO149" s="31"/>
      <c r="AP149" s="31"/>
      <c r="AQ149" s="31"/>
      <c r="AR149" s="31">
        <v>25000</v>
      </c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32"/>
      <c r="BE149" s="31"/>
      <c r="BF149" s="31"/>
      <c r="BG149" s="33"/>
      <c r="BH149" s="34"/>
      <c r="BI149" s="12"/>
      <c r="BJ149" s="11"/>
      <c r="BK149" s="11"/>
      <c r="BL149" s="14"/>
      <c r="BM149" s="13"/>
      <c r="BN149" s="13"/>
    </row>
    <row r="150" spans="1:66" ht="16.5" thickBot="1">
      <c r="A150" s="19" t="s">
        <v>71</v>
      </c>
      <c r="B150" s="20" t="s">
        <v>162</v>
      </c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2" t="s">
        <v>60</v>
      </c>
      <c r="R150" s="20" t="s">
        <v>58</v>
      </c>
      <c r="S150" s="20" t="s">
        <v>44</v>
      </c>
      <c r="T150" s="23"/>
      <c r="U150" s="24">
        <v>25000</v>
      </c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30">
        <f>AL151</f>
        <v>22629</v>
      </c>
      <c r="AM150" s="31"/>
      <c r="AN150" s="31"/>
      <c r="AO150" s="31"/>
      <c r="AP150" s="31"/>
      <c r="AQ150" s="31"/>
      <c r="AR150" s="31">
        <v>25000</v>
      </c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32"/>
      <c r="BE150" s="31"/>
      <c r="BF150" s="31"/>
      <c r="BG150" s="33"/>
      <c r="BH150" s="34"/>
      <c r="BI150" s="12"/>
      <c r="BJ150" s="11"/>
      <c r="BK150" s="11"/>
      <c r="BL150" s="14"/>
      <c r="BM150" s="13"/>
      <c r="BN150" s="13"/>
    </row>
    <row r="151" spans="1:66" ht="16.5" thickBot="1">
      <c r="A151" s="19" t="s">
        <v>72</v>
      </c>
      <c r="B151" s="20" t="s">
        <v>162</v>
      </c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2" t="s">
        <v>60</v>
      </c>
      <c r="R151" s="20" t="s">
        <v>58</v>
      </c>
      <c r="S151" s="20" t="s">
        <v>73</v>
      </c>
      <c r="T151" s="23"/>
      <c r="U151" s="24">
        <v>25000</v>
      </c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30">
        <v>22629</v>
      </c>
      <c r="AM151" s="31"/>
      <c r="AN151" s="31"/>
      <c r="AO151" s="31"/>
      <c r="AP151" s="31"/>
      <c r="AQ151" s="31"/>
      <c r="AR151" s="31">
        <v>25000</v>
      </c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  <c r="BC151" s="31"/>
      <c r="BD151" s="32"/>
      <c r="BE151" s="31"/>
      <c r="BF151" s="31"/>
      <c r="BG151" s="33"/>
      <c r="BH151" s="34"/>
      <c r="BI151" s="12"/>
      <c r="BJ151" s="11"/>
      <c r="BK151" s="11"/>
      <c r="BL151" s="14"/>
      <c r="BM151" s="13"/>
      <c r="BN151" s="13"/>
    </row>
    <row r="152" spans="1:66" ht="32.25" thickBot="1">
      <c r="A152" s="15" t="s">
        <v>163</v>
      </c>
      <c r="B152" s="16" t="s">
        <v>164</v>
      </c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8"/>
      <c r="R152" s="16"/>
      <c r="S152" s="16"/>
      <c r="T152" s="9"/>
      <c r="U152" s="11">
        <v>450000</v>
      </c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25">
        <f>AL153</f>
        <v>193059.6</v>
      </c>
      <c r="AM152" s="26"/>
      <c r="AN152" s="26"/>
      <c r="AO152" s="26"/>
      <c r="AP152" s="26"/>
      <c r="AQ152" s="26"/>
      <c r="AR152" s="26">
        <v>450000</v>
      </c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7"/>
      <c r="BE152" s="26"/>
      <c r="BF152" s="26"/>
      <c r="BG152" s="28"/>
      <c r="BH152" s="29"/>
      <c r="BI152" s="12"/>
      <c r="BJ152" s="11"/>
      <c r="BK152" s="11"/>
      <c r="BL152" s="14"/>
      <c r="BM152" s="13"/>
      <c r="BN152" s="13"/>
    </row>
    <row r="153" spans="1:66" ht="32.25" thickBot="1">
      <c r="A153" s="19" t="s">
        <v>40</v>
      </c>
      <c r="B153" s="20" t="s">
        <v>164</v>
      </c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2" t="s">
        <v>41</v>
      </c>
      <c r="R153" s="20"/>
      <c r="S153" s="20"/>
      <c r="T153" s="23"/>
      <c r="U153" s="24">
        <v>450000</v>
      </c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30">
        <f>AL154</f>
        <v>193059.6</v>
      </c>
      <c r="AM153" s="31"/>
      <c r="AN153" s="31"/>
      <c r="AO153" s="31"/>
      <c r="AP153" s="31"/>
      <c r="AQ153" s="31"/>
      <c r="AR153" s="31">
        <v>450000</v>
      </c>
      <c r="AS153" s="31"/>
      <c r="AT153" s="31"/>
      <c r="AU153" s="31"/>
      <c r="AV153" s="31"/>
      <c r="AW153" s="31"/>
      <c r="AX153" s="31"/>
      <c r="AY153" s="31"/>
      <c r="AZ153" s="31"/>
      <c r="BA153" s="31"/>
      <c r="BB153" s="31"/>
      <c r="BC153" s="31"/>
      <c r="BD153" s="32"/>
      <c r="BE153" s="31"/>
      <c r="BF153" s="31"/>
      <c r="BG153" s="33"/>
      <c r="BH153" s="34"/>
      <c r="BI153" s="12"/>
      <c r="BJ153" s="11"/>
      <c r="BK153" s="11"/>
      <c r="BL153" s="14"/>
      <c r="BM153" s="13"/>
      <c r="BN153" s="13"/>
    </row>
    <row r="154" spans="1:66" ht="16.5" thickBot="1">
      <c r="A154" s="19" t="s">
        <v>71</v>
      </c>
      <c r="B154" s="20" t="s">
        <v>164</v>
      </c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2" t="s">
        <v>41</v>
      </c>
      <c r="R154" s="20" t="s">
        <v>58</v>
      </c>
      <c r="S154" s="20" t="s">
        <v>44</v>
      </c>
      <c r="T154" s="23"/>
      <c r="U154" s="24">
        <v>450000</v>
      </c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30">
        <f>AL155</f>
        <v>193059.6</v>
      </c>
      <c r="AM154" s="31"/>
      <c r="AN154" s="31"/>
      <c r="AO154" s="31"/>
      <c r="AP154" s="31"/>
      <c r="AQ154" s="31"/>
      <c r="AR154" s="31">
        <v>450000</v>
      </c>
      <c r="AS154" s="31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32"/>
      <c r="BE154" s="31"/>
      <c r="BF154" s="31"/>
      <c r="BG154" s="33"/>
      <c r="BH154" s="34"/>
      <c r="BI154" s="12"/>
      <c r="BJ154" s="11"/>
      <c r="BK154" s="11"/>
      <c r="BL154" s="14"/>
      <c r="BM154" s="13"/>
      <c r="BN154" s="13"/>
    </row>
    <row r="155" spans="1:66" ht="48" thickBot="1">
      <c r="A155" s="19" t="s">
        <v>150</v>
      </c>
      <c r="B155" s="20" t="s">
        <v>164</v>
      </c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2" t="s">
        <v>41</v>
      </c>
      <c r="R155" s="20" t="s">
        <v>58</v>
      </c>
      <c r="S155" s="20" t="s">
        <v>43</v>
      </c>
      <c r="T155" s="23"/>
      <c r="U155" s="24">
        <v>450000</v>
      </c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30">
        <v>193059.6</v>
      </c>
      <c r="AM155" s="31"/>
      <c r="AN155" s="31"/>
      <c r="AO155" s="31"/>
      <c r="AP155" s="31"/>
      <c r="AQ155" s="31"/>
      <c r="AR155" s="31">
        <v>450000</v>
      </c>
      <c r="AS155" s="31"/>
      <c r="AT155" s="31"/>
      <c r="AU155" s="31"/>
      <c r="AV155" s="31"/>
      <c r="AW155" s="31"/>
      <c r="AX155" s="31"/>
      <c r="AY155" s="31"/>
      <c r="AZ155" s="31"/>
      <c r="BA155" s="31"/>
      <c r="BB155" s="31"/>
      <c r="BC155" s="31"/>
      <c r="BD155" s="32"/>
      <c r="BE155" s="31"/>
      <c r="BF155" s="31"/>
      <c r="BG155" s="33"/>
      <c r="BH155" s="34"/>
      <c r="BI155" s="12"/>
      <c r="BJ155" s="11"/>
      <c r="BK155" s="11"/>
      <c r="BL155" s="14"/>
      <c r="BM155" s="13"/>
      <c r="BN155" s="13"/>
    </row>
    <row r="156" spans="1:66" ht="48" thickBot="1">
      <c r="A156" s="15" t="s">
        <v>165</v>
      </c>
      <c r="B156" s="16" t="s">
        <v>166</v>
      </c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8"/>
      <c r="R156" s="16"/>
      <c r="S156" s="16"/>
      <c r="T156" s="9"/>
      <c r="U156" s="11">
        <v>63144.29</v>
      </c>
      <c r="V156" s="11"/>
      <c r="W156" s="11"/>
      <c r="X156" s="11"/>
      <c r="Y156" s="11"/>
      <c r="Z156" s="11"/>
      <c r="AA156" s="11"/>
      <c r="AB156" s="11">
        <v>48144.29</v>
      </c>
      <c r="AC156" s="11">
        <v>48144.29</v>
      </c>
      <c r="AD156" s="11"/>
      <c r="AE156" s="11"/>
      <c r="AF156" s="11"/>
      <c r="AG156" s="11"/>
      <c r="AH156" s="11"/>
      <c r="AI156" s="11"/>
      <c r="AJ156" s="11"/>
      <c r="AK156" s="11"/>
      <c r="AL156" s="25">
        <f>AL157</f>
        <v>11376.71</v>
      </c>
      <c r="AM156" s="26"/>
      <c r="AN156" s="26"/>
      <c r="AO156" s="26"/>
      <c r="AP156" s="26">
        <v>48144.29</v>
      </c>
      <c r="AQ156" s="26"/>
      <c r="AR156" s="26">
        <v>15000</v>
      </c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7"/>
      <c r="BE156" s="26"/>
      <c r="BF156" s="26"/>
      <c r="BG156" s="28"/>
      <c r="BH156" s="29"/>
      <c r="BI156" s="12"/>
      <c r="BJ156" s="11"/>
      <c r="BK156" s="11"/>
      <c r="BL156" s="14"/>
      <c r="BM156" s="13"/>
      <c r="BN156" s="13"/>
    </row>
    <row r="157" spans="1:66" ht="48" thickBot="1">
      <c r="A157" s="15" t="s">
        <v>167</v>
      </c>
      <c r="B157" s="16" t="s">
        <v>168</v>
      </c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8"/>
      <c r="R157" s="16"/>
      <c r="S157" s="16"/>
      <c r="T157" s="9"/>
      <c r="U157" s="11">
        <v>48144.29</v>
      </c>
      <c r="V157" s="11"/>
      <c r="W157" s="11"/>
      <c r="X157" s="11"/>
      <c r="Y157" s="11"/>
      <c r="Z157" s="11"/>
      <c r="AA157" s="11"/>
      <c r="AB157" s="11">
        <v>48144.29</v>
      </c>
      <c r="AC157" s="11">
        <v>48144.29</v>
      </c>
      <c r="AD157" s="11"/>
      <c r="AE157" s="11"/>
      <c r="AF157" s="11"/>
      <c r="AG157" s="11"/>
      <c r="AH157" s="11"/>
      <c r="AI157" s="11"/>
      <c r="AJ157" s="11"/>
      <c r="AK157" s="11"/>
      <c r="AL157" s="25">
        <f>AL158</f>
        <v>11376.71</v>
      </c>
      <c r="AM157" s="26"/>
      <c r="AN157" s="26"/>
      <c r="AO157" s="26"/>
      <c r="AP157" s="26">
        <v>48144.29</v>
      </c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7"/>
      <c r="BE157" s="26"/>
      <c r="BF157" s="26"/>
      <c r="BG157" s="28"/>
      <c r="BH157" s="29"/>
      <c r="BI157" s="12"/>
      <c r="BJ157" s="11"/>
      <c r="BK157" s="11"/>
      <c r="BL157" s="14"/>
      <c r="BM157" s="13"/>
      <c r="BN157" s="13"/>
    </row>
    <row r="158" spans="1:66" ht="16.5" thickBot="1">
      <c r="A158" s="19" t="s">
        <v>69</v>
      </c>
      <c r="B158" s="20" t="s">
        <v>168</v>
      </c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2" t="s">
        <v>70</v>
      </c>
      <c r="R158" s="20"/>
      <c r="S158" s="20"/>
      <c r="T158" s="23"/>
      <c r="U158" s="24">
        <v>48144.29</v>
      </c>
      <c r="V158" s="24"/>
      <c r="W158" s="24"/>
      <c r="X158" s="24"/>
      <c r="Y158" s="24"/>
      <c r="Z158" s="24"/>
      <c r="AA158" s="24"/>
      <c r="AB158" s="24">
        <v>48144.29</v>
      </c>
      <c r="AC158" s="24">
        <v>48144.29</v>
      </c>
      <c r="AD158" s="24"/>
      <c r="AE158" s="24"/>
      <c r="AF158" s="24"/>
      <c r="AG158" s="24"/>
      <c r="AH158" s="24"/>
      <c r="AI158" s="24"/>
      <c r="AJ158" s="24"/>
      <c r="AK158" s="24"/>
      <c r="AL158" s="30">
        <f>AL159</f>
        <v>11376.71</v>
      </c>
      <c r="AM158" s="31"/>
      <c r="AN158" s="31"/>
      <c r="AO158" s="31"/>
      <c r="AP158" s="31">
        <v>48144.29</v>
      </c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2"/>
      <c r="BE158" s="31"/>
      <c r="BF158" s="31"/>
      <c r="BG158" s="33"/>
      <c r="BH158" s="34"/>
      <c r="BI158" s="12"/>
      <c r="BJ158" s="11"/>
      <c r="BK158" s="11"/>
      <c r="BL158" s="14"/>
      <c r="BM158" s="13"/>
      <c r="BN158" s="13"/>
    </row>
    <row r="159" spans="1:66" ht="16.5" thickBot="1">
      <c r="A159" s="19" t="s">
        <v>71</v>
      </c>
      <c r="B159" s="20" t="s">
        <v>168</v>
      </c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2" t="s">
        <v>70</v>
      </c>
      <c r="R159" s="20" t="s">
        <v>58</v>
      </c>
      <c r="S159" s="20" t="s">
        <v>44</v>
      </c>
      <c r="T159" s="23"/>
      <c r="U159" s="24">
        <v>48144.29</v>
      </c>
      <c r="V159" s="24"/>
      <c r="W159" s="24"/>
      <c r="X159" s="24"/>
      <c r="Y159" s="24"/>
      <c r="Z159" s="24"/>
      <c r="AA159" s="24"/>
      <c r="AB159" s="24">
        <v>48144.29</v>
      </c>
      <c r="AC159" s="24">
        <v>48144.29</v>
      </c>
      <c r="AD159" s="24"/>
      <c r="AE159" s="24"/>
      <c r="AF159" s="24"/>
      <c r="AG159" s="24"/>
      <c r="AH159" s="24"/>
      <c r="AI159" s="24"/>
      <c r="AJ159" s="24"/>
      <c r="AK159" s="24"/>
      <c r="AL159" s="30">
        <f>AL160</f>
        <v>11376.71</v>
      </c>
      <c r="AM159" s="31"/>
      <c r="AN159" s="31"/>
      <c r="AO159" s="31"/>
      <c r="AP159" s="31">
        <v>48144.29</v>
      </c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  <c r="BA159" s="31"/>
      <c r="BB159" s="31"/>
      <c r="BC159" s="31"/>
      <c r="BD159" s="32"/>
      <c r="BE159" s="31"/>
      <c r="BF159" s="31"/>
      <c r="BG159" s="33"/>
      <c r="BH159" s="34"/>
      <c r="BI159" s="12"/>
      <c r="BJ159" s="11"/>
      <c r="BK159" s="11"/>
      <c r="BL159" s="14"/>
      <c r="BM159" s="13"/>
      <c r="BN159" s="13"/>
    </row>
    <row r="160" spans="1:66" ht="16.5" thickBot="1">
      <c r="A160" s="19" t="s">
        <v>72</v>
      </c>
      <c r="B160" s="20" t="s">
        <v>168</v>
      </c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2" t="s">
        <v>70</v>
      </c>
      <c r="R160" s="20" t="s">
        <v>58</v>
      </c>
      <c r="S160" s="20" t="s">
        <v>73</v>
      </c>
      <c r="T160" s="23"/>
      <c r="U160" s="24">
        <v>48144.29</v>
      </c>
      <c r="V160" s="24"/>
      <c r="W160" s="24"/>
      <c r="X160" s="24"/>
      <c r="Y160" s="24"/>
      <c r="Z160" s="24"/>
      <c r="AA160" s="24"/>
      <c r="AB160" s="24">
        <v>48144.29</v>
      </c>
      <c r="AC160" s="24">
        <v>48144.29</v>
      </c>
      <c r="AD160" s="24"/>
      <c r="AE160" s="24"/>
      <c r="AF160" s="24"/>
      <c r="AG160" s="24"/>
      <c r="AH160" s="24"/>
      <c r="AI160" s="24"/>
      <c r="AJ160" s="24"/>
      <c r="AK160" s="24"/>
      <c r="AL160" s="30">
        <v>11376.71</v>
      </c>
      <c r="AM160" s="31"/>
      <c r="AN160" s="31"/>
      <c r="AO160" s="31"/>
      <c r="AP160" s="31">
        <v>48144.29</v>
      </c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  <c r="BA160" s="31"/>
      <c r="BB160" s="31"/>
      <c r="BC160" s="31"/>
      <c r="BD160" s="32"/>
      <c r="BE160" s="31"/>
      <c r="BF160" s="31"/>
      <c r="BG160" s="33"/>
      <c r="BH160" s="34"/>
      <c r="BI160" s="12"/>
      <c r="BJ160" s="11"/>
      <c r="BK160" s="11"/>
      <c r="BL160" s="14"/>
      <c r="BM160" s="13"/>
      <c r="BN160" s="13"/>
    </row>
    <row r="161" spans="1:66" ht="32.25" thickBot="1">
      <c r="A161" s="15" t="s">
        <v>169</v>
      </c>
      <c r="B161" s="16" t="s">
        <v>170</v>
      </c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8"/>
      <c r="R161" s="16"/>
      <c r="S161" s="16"/>
      <c r="T161" s="9"/>
      <c r="U161" s="11">
        <v>800000</v>
      </c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>
        <v>1575000</v>
      </c>
      <c r="AG161" s="11"/>
      <c r="AH161" s="11"/>
      <c r="AI161" s="11"/>
      <c r="AJ161" s="11"/>
      <c r="AK161" s="11"/>
      <c r="AL161" s="25">
        <f>AL162+AL166+AL170</f>
        <v>258000</v>
      </c>
      <c r="AM161" s="26"/>
      <c r="AN161" s="26"/>
      <c r="AO161" s="26"/>
      <c r="AP161" s="26"/>
      <c r="AQ161" s="26"/>
      <c r="AR161" s="26">
        <v>400000</v>
      </c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7"/>
      <c r="BE161" s="26"/>
      <c r="BF161" s="26"/>
      <c r="BG161" s="28"/>
      <c r="BH161" s="29"/>
      <c r="BI161" s="12"/>
      <c r="BJ161" s="11"/>
      <c r="BK161" s="11"/>
      <c r="BL161" s="14"/>
      <c r="BM161" s="13"/>
      <c r="BN161" s="13"/>
    </row>
    <row r="162" spans="1:66" ht="16.5" thickBot="1">
      <c r="A162" s="15" t="s">
        <v>171</v>
      </c>
      <c r="B162" s="16" t="s">
        <v>172</v>
      </c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8"/>
      <c r="R162" s="16"/>
      <c r="S162" s="16"/>
      <c r="T162" s="9"/>
      <c r="U162" s="11">
        <v>150000</v>
      </c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25">
        <f>AL163</f>
        <v>74000</v>
      </c>
      <c r="AM162" s="26"/>
      <c r="AN162" s="26"/>
      <c r="AO162" s="26"/>
      <c r="AP162" s="26"/>
      <c r="AQ162" s="26"/>
      <c r="AR162" s="26">
        <v>100000</v>
      </c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7"/>
      <c r="BE162" s="26"/>
      <c r="BF162" s="26"/>
      <c r="BG162" s="28"/>
      <c r="BH162" s="29"/>
      <c r="BI162" s="12"/>
      <c r="BJ162" s="11"/>
      <c r="BK162" s="11"/>
      <c r="BL162" s="14"/>
      <c r="BM162" s="13"/>
      <c r="BN162" s="13"/>
    </row>
    <row r="163" spans="1:66" ht="32.25" thickBot="1">
      <c r="A163" s="19" t="s">
        <v>40</v>
      </c>
      <c r="B163" s="20" t="s">
        <v>172</v>
      </c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2" t="s">
        <v>41</v>
      </c>
      <c r="R163" s="20"/>
      <c r="S163" s="20"/>
      <c r="T163" s="23"/>
      <c r="U163" s="24">
        <v>150000</v>
      </c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30">
        <f>AL164</f>
        <v>74000</v>
      </c>
      <c r="AM163" s="31"/>
      <c r="AN163" s="31"/>
      <c r="AO163" s="31"/>
      <c r="AP163" s="31"/>
      <c r="AQ163" s="31"/>
      <c r="AR163" s="31">
        <v>100000</v>
      </c>
      <c r="AS163" s="31"/>
      <c r="AT163" s="31"/>
      <c r="AU163" s="31"/>
      <c r="AV163" s="31"/>
      <c r="AW163" s="31"/>
      <c r="AX163" s="31"/>
      <c r="AY163" s="31"/>
      <c r="AZ163" s="31"/>
      <c r="BA163" s="31"/>
      <c r="BB163" s="31"/>
      <c r="BC163" s="31"/>
      <c r="BD163" s="32"/>
      <c r="BE163" s="31"/>
      <c r="BF163" s="31"/>
      <c r="BG163" s="33"/>
      <c r="BH163" s="34"/>
      <c r="BI163" s="12"/>
      <c r="BJ163" s="11"/>
      <c r="BK163" s="11"/>
      <c r="BL163" s="14"/>
      <c r="BM163" s="13"/>
      <c r="BN163" s="13"/>
    </row>
    <row r="164" spans="1:66" ht="16.5" thickBot="1">
      <c r="A164" s="19" t="s">
        <v>42</v>
      </c>
      <c r="B164" s="20" t="s">
        <v>172</v>
      </c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2" t="s">
        <v>41</v>
      </c>
      <c r="R164" s="20" t="s">
        <v>43</v>
      </c>
      <c r="S164" s="20" t="s">
        <v>44</v>
      </c>
      <c r="T164" s="23"/>
      <c r="U164" s="24">
        <v>150000</v>
      </c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30">
        <f>AL165</f>
        <v>74000</v>
      </c>
      <c r="AM164" s="31"/>
      <c r="AN164" s="31"/>
      <c r="AO164" s="31"/>
      <c r="AP164" s="31"/>
      <c r="AQ164" s="31"/>
      <c r="AR164" s="31">
        <v>100000</v>
      </c>
      <c r="AS164" s="31"/>
      <c r="AT164" s="31"/>
      <c r="AU164" s="31"/>
      <c r="AV164" s="31"/>
      <c r="AW164" s="31"/>
      <c r="AX164" s="31"/>
      <c r="AY164" s="31"/>
      <c r="AZ164" s="31"/>
      <c r="BA164" s="31"/>
      <c r="BB164" s="31"/>
      <c r="BC164" s="31"/>
      <c r="BD164" s="32"/>
      <c r="BE164" s="31"/>
      <c r="BF164" s="31"/>
      <c r="BG164" s="33"/>
      <c r="BH164" s="34"/>
      <c r="BI164" s="12"/>
      <c r="BJ164" s="11"/>
      <c r="BK164" s="11"/>
      <c r="BL164" s="14"/>
      <c r="BM164" s="13"/>
      <c r="BN164" s="13"/>
    </row>
    <row r="165" spans="1:66" ht="16.5" thickBot="1">
      <c r="A165" s="19" t="s">
        <v>173</v>
      </c>
      <c r="B165" s="20" t="s">
        <v>172</v>
      </c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2" t="s">
        <v>41</v>
      </c>
      <c r="R165" s="20" t="s">
        <v>43</v>
      </c>
      <c r="S165" s="20" t="s">
        <v>174</v>
      </c>
      <c r="T165" s="23"/>
      <c r="U165" s="24">
        <v>150000</v>
      </c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30">
        <v>74000</v>
      </c>
      <c r="AM165" s="31"/>
      <c r="AN165" s="31"/>
      <c r="AO165" s="31"/>
      <c r="AP165" s="31"/>
      <c r="AQ165" s="31"/>
      <c r="AR165" s="31">
        <v>100000</v>
      </c>
      <c r="AS165" s="31"/>
      <c r="AT165" s="31"/>
      <c r="AU165" s="31"/>
      <c r="AV165" s="31"/>
      <c r="AW165" s="31"/>
      <c r="AX165" s="31"/>
      <c r="AY165" s="31"/>
      <c r="AZ165" s="31"/>
      <c r="BA165" s="31"/>
      <c r="BB165" s="31"/>
      <c r="BC165" s="31"/>
      <c r="BD165" s="32"/>
      <c r="BE165" s="31"/>
      <c r="BF165" s="31"/>
      <c r="BG165" s="33"/>
      <c r="BH165" s="34"/>
      <c r="BI165" s="12"/>
      <c r="BJ165" s="11"/>
      <c r="BK165" s="11"/>
      <c r="BL165" s="14"/>
      <c r="BM165" s="13"/>
      <c r="BN165" s="13"/>
    </row>
    <row r="166" spans="1:66" ht="32.25" thickBot="1">
      <c r="A166" s="15" t="s">
        <v>175</v>
      </c>
      <c r="B166" s="16" t="s">
        <v>176</v>
      </c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8"/>
      <c r="R166" s="16"/>
      <c r="S166" s="16"/>
      <c r="T166" s="9"/>
      <c r="U166" s="11">
        <v>250000</v>
      </c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>
        <v>100000</v>
      </c>
      <c r="AG166" s="11"/>
      <c r="AH166" s="11"/>
      <c r="AI166" s="11"/>
      <c r="AJ166" s="11"/>
      <c r="AK166" s="11"/>
      <c r="AL166" s="25">
        <f>AL167</f>
        <v>112000</v>
      </c>
      <c r="AM166" s="26"/>
      <c r="AN166" s="26"/>
      <c r="AO166" s="26"/>
      <c r="AP166" s="26"/>
      <c r="AQ166" s="26"/>
      <c r="AR166" s="26">
        <v>300000</v>
      </c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7"/>
      <c r="BE166" s="26"/>
      <c r="BF166" s="26"/>
      <c r="BG166" s="28"/>
      <c r="BH166" s="29"/>
      <c r="BI166" s="12"/>
      <c r="BJ166" s="11"/>
      <c r="BK166" s="11"/>
      <c r="BL166" s="14"/>
      <c r="BM166" s="13"/>
      <c r="BN166" s="13"/>
    </row>
    <row r="167" spans="1:66" ht="32.25" thickBot="1">
      <c r="A167" s="19" t="s">
        <v>40</v>
      </c>
      <c r="B167" s="20" t="s">
        <v>176</v>
      </c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2" t="s">
        <v>41</v>
      </c>
      <c r="R167" s="20"/>
      <c r="S167" s="20"/>
      <c r="T167" s="23"/>
      <c r="U167" s="24">
        <v>250000</v>
      </c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>
        <v>100000</v>
      </c>
      <c r="AG167" s="24"/>
      <c r="AH167" s="24"/>
      <c r="AI167" s="24"/>
      <c r="AJ167" s="24"/>
      <c r="AK167" s="24"/>
      <c r="AL167" s="30">
        <f>AL168</f>
        <v>112000</v>
      </c>
      <c r="AM167" s="31"/>
      <c r="AN167" s="31"/>
      <c r="AO167" s="31"/>
      <c r="AP167" s="31"/>
      <c r="AQ167" s="31"/>
      <c r="AR167" s="31">
        <v>300000</v>
      </c>
      <c r="AS167" s="31"/>
      <c r="AT167" s="31"/>
      <c r="AU167" s="31"/>
      <c r="AV167" s="31"/>
      <c r="AW167" s="31"/>
      <c r="AX167" s="31"/>
      <c r="AY167" s="31"/>
      <c r="AZ167" s="31"/>
      <c r="BA167" s="31"/>
      <c r="BB167" s="31"/>
      <c r="BC167" s="31"/>
      <c r="BD167" s="32"/>
      <c r="BE167" s="31"/>
      <c r="BF167" s="31"/>
      <c r="BG167" s="33"/>
      <c r="BH167" s="34"/>
      <c r="BI167" s="12"/>
      <c r="BJ167" s="11"/>
      <c r="BK167" s="11"/>
      <c r="BL167" s="14"/>
      <c r="BM167" s="13"/>
      <c r="BN167" s="13"/>
    </row>
    <row r="168" spans="1:66" ht="16.5" thickBot="1">
      <c r="A168" s="19" t="s">
        <v>42</v>
      </c>
      <c r="B168" s="20" t="s">
        <v>176</v>
      </c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2" t="s">
        <v>41</v>
      </c>
      <c r="R168" s="20" t="s">
        <v>43</v>
      </c>
      <c r="S168" s="20" t="s">
        <v>44</v>
      </c>
      <c r="T168" s="23"/>
      <c r="U168" s="24">
        <v>250000</v>
      </c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>
        <v>100000</v>
      </c>
      <c r="AG168" s="24"/>
      <c r="AH168" s="24"/>
      <c r="AI168" s="24"/>
      <c r="AJ168" s="24"/>
      <c r="AK168" s="24"/>
      <c r="AL168" s="30">
        <f>AL169</f>
        <v>112000</v>
      </c>
      <c r="AM168" s="31"/>
      <c r="AN168" s="31"/>
      <c r="AO168" s="31"/>
      <c r="AP168" s="31"/>
      <c r="AQ168" s="31"/>
      <c r="AR168" s="31">
        <v>300000</v>
      </c>
      <c r="AS168" s="31"/>
      <c r="AT168" s="31"/>
      <c r="AU168" s="31"/>
      <c r="AV168" s="31"/>
      <c r="AW168" s="31"/>
      <c r="AX168" s="31"/>
      <c r="AY168" s="31"/>
      <c r="AZ168" s="31"/>
      <c r="BA168" s="31"/>
      <c r="BB168" s="31"/>
      <c r="BC168" s="31"/>
      <c r="BD168" s="32"/>
      <c r="BE168" s="31"/>
      <c r="BF168" s="31"/>
      <c r="BG168" s="33"/>
      <c r="BH168" s="34"/>
      <c r="BI168" s="12"/>
      <c r="BJ168" s="11"/>
      <c r="BK168" s="11"/>
      <c r="BL168" s="14"/>
      <c r="BM168" s="13"/>
      <c r="BN168" s="13"/>
    </row>
    <row r="169" spans="1:66" ht="16.5" thickBot="1">
      <c r="A169" s="19" t="s">
        <v>173</v>
      </c>
      <c r="B169" s="20" t="s">
        <v>176</v>
      </c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2" t="s">
        <v>41</v>
      </c>
      <c r="R169" s="20" t="s">
        <v>43</v>
      </c>
      <c r="S169" s="20" t="s">
        <v>174</v>
      </c>
      <c r="T169" s="23"/>
      <c r="U169" s="24">
        <v>250000</v>
      </c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>
        <v>100000</v>
      </c>
      <c r="AG169" s="24"/>
      <c r="AH169" s="24"/>
      <c r="AI169" s="24"/>
      <c r="AJ169" s="24"/>
      <c r="AK169" s="24"/>
      <c r="AL169" s="30">
        <v>112000</v>
      </c>
      <c r="AM169" s="31"/>
      <c r="AN169" s="31"/>
      <c r="AO169" s="31"/>
      <c r="AP169" s="31"/>
      <c r="AQ169" s="31"/>
      <c r="AR169" s="31">
        <v>300000</v>
      </c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31"/>
      <c r="BD169" s="32"/>
      <c r="BE169" s="31"/>
      <c r="BF169" s="31"/>
      <c r="BG169" s="33"/>
      <c r="BH169" s="34"/>
      <c r="BI169" s="12"/>
      <c r="BJ169" s="11"/>
      <c r="BK169" s="11"/>
      <c r="BL169" s="14"/>
      <c r="BM169" s="13"/>
      <c r="BN169" s="13"/>
    </row>
    <row r="170" spans="1:66" ht="32.25" thickBot="1">
      <c r="A170" s="15" t="s">
        <v>177</v>
      </c>
      <c r="B170" s="16" t="s">
        <v>178</v>
      </c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8"/>
      <c r="R170" s="16"/>
      <c r="S170" s="16"/>
      <c r="T170" s="9"/>
      <c r="U170" s="11">
        <v>400000</v>
      </c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25">
        <f>AL171</f>
        <v>72000</v>
      </c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7"/>
      <c r="BE170" s="26"/>
      <c r="BF170" s="26"/>
      <c r="BG170" s="28"/>
      <c r="BH170" s="29"/>
      <c r="BI170" s="12"/>
      <c r="BJ170" s="11"/>
      <c r="BK170" s="11"/>
      <c r="BL170" s="14"/>
      <c r="BM170" s="13"/>
      <c r="BN170" s="13"/>
    </row>
    <row r="171" spans="1:66" ht="32.25" thickBot="1">
      <c r="A171" s="19" t="s">
        <v>40</v>
      </c>
      <c r="B171" s="20" t="s">
        <v>178</v>
      </c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2" t="s">
        <v>41</v>
      </c>
      <c r="R171" s="20"/>
      <c r="S171" s="20"/>
      <c r="T171" s="23"/>
      <c r="U171" s="24">
        <v>400000</v>
      </c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30">
        <f>AL172</f>
        <v>72000</v>
      </c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  <c r="BA171" s="31"/>
      <c r="BB171" s="31"/>
      <c r="BC171" s="31"/>
      <c r="BD171" s="32"/>
      <c r="BE171" s="31"/>
      <c r="BF171" s="31"/>
      <c r="BG171" s="33"/>
      <c r="BH171" s="34"/>
      <c r="BI171" s="12"/>
      <c r="BJ171" s="11"/>
      <c r="BK171" s="11"/>
      <c r="BL171" s="14"/>
      <c r="BM171" s="13"/>
      <c r="BN171" s="13"/>
    </row>
    <row r="172" spans="1:66" ht="16.5" thickBot="1">
      <c r="A172" s="19" t="s">
        <v>42</v>
      </c>
      <c r="B172" s="20" t="s">
        <v>178</v>
      </c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2" t="s">
        <v>41</v>
      </c>
      <c r="R172" s="20" t="s">
        <v>43</v>
      </c>
      <c r="S172" s="20" t="s">
        <v>44</v>
      </c>
      <c r="T172" s="23"/>
      <c r="U172" s="24">
        <v>400000</v>
      </c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30">
        <f>AL173</f>
        <v>72000</v>
      </c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32"/>
      <c r="BE172" s="31"/>
      <c r="BF172" s="31"/>
      <c r="BG172" s="33"/>
      <c r="BH172" s="34"/>
      <c r="BI172" s="12"/>
      <c r="BJ172" s="11"/>
      <c r="BK172" s="11"/>
      <c r="BL172" s="14"/>
      <c r="BM172" s="13"/>
      <c r="BN172" s="13"/>
    </row>
    <row r="173" spans="1:66" ht="16.5" thickBot="1">
      <c r="A173" s="19" t="s">
        <v>45</v>
      </c>
      <c r="B173" s="20" t="s">
        <v>178</v>
      </c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2" t="s">
        <v>41</v>
      </c>
      <c r="R173" s="20" t="s">
        <v>43</v>
      </c>
      <c r="S173" s="20" t="s">
        <v>46</v>
      </c>
      <c r="T173" s="23"/>
      <c r="U173" s="24">
        <v>400000</v>
      </c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30">
        <v>72000</v>
      </c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31"/>
      <c r="BC173" s="31"/>
      <c r="BD173" s="32"/>
      <c r="BE173" s="31"/>
      <c r="BF173" s="31"/>
      <c r="BG173" s="33"/>
      <c r="BH173" s="34"/>
      <c r="BI173" s="12"/>
      <c r="BJ173" s="11"/>
      <c r="BK173" s="11"/>
      <c r="BL173" s="14"/>
      <c r="BM173" s="13"/>
      <c r="BN173" s="13"/>
    </row>
    <row r="174" spans="1:66" ht="16.5" thickBot="1">
      <c r="A174" s="15" t="s">
        <v>179</v>
      </c>
      <c r="B174" s="16" t="s">
        <v>180</v>
      </c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8"/>
      <c r="R174" s="16"/>
      <c r="S174" s="16"/>
      <c r="T174" s="9"/>
      <c r="U174" s="11">
        <v>300000</v>
      </c>
      <c r="V174" s="11">
        <v>406900</v>
      </c>
      <c r="W174" s="11"/>
      <c r="X174" s="11"/>
      <c r="Y174" s="11"/>
      <c r="Z174" s="11"/>
      <c r="AA174" s="11"/>
      <c r="AB174" s="11"/>
      <c r="AC174" s="11"/>
      <c r="AD174" s="11"/>
      <c r="AE174" s="11"/>
      <c r="AF174" s="11">
        <v>406900</v>
      </c>
      <c r="AG174" s="11">
        <v>406900</v>
      </c>
      <c r="AH174" s="11"/>
      <c r="AI174" s="11"/>
      <c r="AJ174" s="11"/>
      <c r="AK174" s="11"/>
      <c r="AL174" s="25">
        <f t="shared" ref="AL174:AL179" si="0">AL175</f>
        <v>74084.570000000007</v>
      </c>
      <c r="AM174" s="26">
        <v>406900</v>
      </c>
      <c r="AN174" s="26"/>
      <c r="AO174" s="26"/>
      <c r="AP174" s="26"/>
      <c r="AQ174" s="26"/>
      <c r="AR174" s="26">
        <v>2062547</v>
      </c>
      <c r="AS174" s="26">
        <v>443500</v>
      </c>
      <c r="AT174" s="26"/>
      <c r="AU174" s="26"/>
      <c r="AV174" s="26"/>
      <c r="AW174" s="26"/>
      <c r="AX174" s="26"/>
      <c r="AY174" s="26"/>
      <c r="AZ174" s="26"/>
      <c r="BA174" s="26"/>
      <c r="BB174" s="26"/>
      <c r="BC174" s="26">
        <v>443500</v>
      </c>
      <c r="BD174" s="27">
        <v>443500</v>
      </c>
      <c r="BE174" s="26"/>
      <c r="BF174" s="26"/>
      <c r="BG174" s="28"/>
      <c r="BH174" s="29"/>
      <c r="BI174" s="12">
        <v>458800</v>
      </c>
      <c r="BJ174" s="11"/>
      <c r="BK174" s="11"/>
      <c r="BL174" s="14"/>
      <c r="BM174" s="13"/>
      <c r="BN174" s="13"/>
    </row>
    <row r="175" spans="1:66" ht="16.5" thickBot="1">
      <c r="A175" s="15" t="s">
        <v>179</v>
      </c>
      <c r="B175" s="16" t="s">
        <v>181</v>
      </c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8"/>
      <c r="R175" s="16"/>
      <c r="S175" s="16"/>
      <c r="T175" s="9"/>
      <c r="U175" s="11">
        <v>300000</v>
      </c>
      <c r="V175" s="11">
        <v>406900</v>
      </c>
      <c r="W175" s="11"/>
      <c r="X175" s="11"/>
      <c r="Y175" s="11"/>
      <c r="Z175" s="11"/>
      <c r="AA175" s="11"/>
      <c r="AB175" s="11"/>
      <c r="AC175" s="11"/>
      <c r="AD175" s="11"/>
      <c r="AE175" s="11"/>
      <c r="AF175" s="11">
        <v>406900</v>
      </c>
      <c r="AG175" s="11">
        <v>406900</v>
      </c>
      <c r="AH175" s="11"/>
      <c r="AI175" s="11"/>
      <c r="AJ175" s="11"/>
      <c r="AK175" s="11"/>
      <c r="AL175" s="25">
        <f t="shared" si="0"/>
        <v>74084.570000000007</v>
      </c>
      <c r="AM175" s="26">
        <v>406900</v>
      </c>
      <c r="AN175" s="26"/>
      <c r="AO175" s="26"/>
      <c r="AP175" s="26"/>
      <c r="AQ175" s="26"/>
      <c r="AR175" s="26">
        <v>2062547</v>
      </c>
      <c r="AS175" s="26">
        <v>443500</v>
      </c>
      <c r="AT175" s="26"/>
      <c r="AU175" s="26"/>
      <c r="AV175" s="26"/>
      <c r="AW175" s="26"/>
      <c r="AX175" s="26"/>
      <c r="AY175" s="26"/>
      <c r="AZ175" s="26"/>
      <c r="BA175" s="26"/>
      <c r="BB175" s="26"/>
      <c r="BC175" s="26">
        <v>443500</v>
      </c>
      <c r="BD175" s="27">
        <v>443500</v>
      </c>
      <c r="BE175" s="26"/>
      <c r="BF175" s="26"/>
      <c r="BG175" s="28"/>
      <c r="BH175" s="29"/>
      <c r="BI175" s="12">
        <v>458800</v>
      </c>
      <c r="BJ175" s="11"/>
      <c r="BK175" s="11"/>
      <c r="BL175" s="14"/>
      <c r="BM175" s="13"/>
      <c r="BN175" s="13"/>
    </row>
    <row r="176" spans="1:66" ht="16.5" thickBot="1">
      <c r="A176" s="15" t="s">
        <v>179</v>
      </c>
      <c r="B176" s="16" t="s">
        <v>182</v>
      </c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8"/>
      <c r="R176" s="16"/>
      <c r="S176" s="16"/>
      <c r="T176" s="9"/>
      <c r="U176" s="11">
        <v>300000</v>
      </c>
      <c r="V176" s="11">
        <v>406900</v>
      </c>
      <c r="W176" s="11"/>
      <c r="X176" s="11"/>
      <c r="Y176" s="11"/>
      <c r="Z176" s="11"/>
      <c r="AA176" s="11"/>
      <c r="AB176" s="11"/>
      <c r="AC176" s="11"/>
      <c r="AD176" s="11"/>
      <c r="AE176" s="11"/>
      <c r="AF176" s="11">
        <v>406900</v>
      </c>
      <c r="AG176" s="11">
        <v>406900</v>
      </c>
      <c r="AH176" s="11"/>
      <c r="AI176" s="11"/>
      <c r="AJ176" s="11"/>
      <c r="AK176" s="11"/>
      <c r="AL176" s="25">
        <f t="shared" si="0"/>
        <v>74084.570000000007</v>
      </c>
      <c r="AM176" s="26">
        <v>406900</v>
      </c>
      <c r="AN176" s="26"/>
      <c r="AO176" s="26"/>
      <c r="AP176" s="26"/>
      <c r="AQ176" s="26"/>
      <c r="AR176" s="26">
        <v>2062547</v>
      </c>
      <c r="AS176" s="26">
        <v>443500</v>
      </c>
      <c r="AT176" s="26"/>
      <c r="AU176" s="26"/>
      <c r="AV176" s="26"/>
      <c r="AW176" s="26"/>
      <c r="AX176" s="26"/>
      <c r="AY176" s="26"/>
      <c r="AZ176" s="26"/>
      <c r="BA176" s="26"/>
      <c r="BB176" s="26"/>
      <c r="BC176" s="26">
        <v>443500</v>
      </c>
      <c r="BD176" s="27">
        <v>443500</v>
      </c>
      <c r="BE176" s="26"/>
      <c r="BF176" s="26"/>
      <c r="BG176" s="28"/>
      <c r="BH176" s="29"/>
      <c r="BI176" s="12">
        <v>458800</v>
      </c>
      <c r="BJ176" s="11"/>
      <c r="BK176" s="11"/>
      <c r="BL176" s="14"/>
      <c r="BM176" s="13"/>
      <c r="BN176" s="13"/>
    </row>
    <row r="177" spans="1:66" ht="32.25" thickBot="1">
      <c r="A177" s="15" t="s">
        <v>183</v>
      </c>
      <c r="B177" s="16" t="s">
        <v>184</v>
      </c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8"/>
      <c r="R177" s="16"/>
      <c r="S177" s="16"/>
      <c r="T177" s="9"/>
      <c r="U177" s="11"/>
      <c r="V177" s="11">
        <v>406900</v>
      </c>
      <c r="W177" s="11"/>
      <c r="X177" s="11"/>
      <c r="Y177" s="11"/>
      <c r="Z177" s="11"/>
      <c r="AA177" s="11"/>
      <c r="AB177" s="11"/>
      <c r="AC177" s="11"/>
      <c r="AD177" s="11"/>
      <c r="AE177" s="11"/>
      <c r="AF177" s="11">
        <v>406900</v>
      </c>
      <c r="AG177" s="11">
        <v>406900</v>
      </c>
      <c r="AH177" s="11"/>
      <c r="AI177" s="11"/>
      <c r="AJ177" s="11"/>
      <c r="AK177" s="11"/>
      <c r="AL177" s="25">
        <f t="shared" si="0"/>
        <v>74084.570000000007</v>
      </c>
      <c r="AM177" s="26">
        <v>406900</v>
      </c>
      <c r="AN177" s="26"/>
      <c r="AO177" s="26"/>
      <c r="AP177" s="26"/>
      <c r="AQ177" s="26"/>
      <c r="AR177" s="26"/>
      <c r="AS177" s="26">
        <v>443500</v>
      </c>
      <c r="AT177" s="26"/>
      <c r="AU177" s="26"/>
      <c r="AV177" s="26"/>
      <c r="AW177" s="26"/>
      <c r="AX177" s="26"/>
      <c r="AY177" s="26"/>
      <c r="AZ177" s="26"/>
      <c r="BA177" s="26"/>
      <c r="BB177" s="26"/>
      <c r="BC177" s="26">
        <v>443500</v>
      </c>
      <c r="BD177" s="27">
        <v>443500</v>
      </c>
      <c r="BE177" s="26"/>
      <c r="BF177" s="26"/>
      <c r="BG177" s="28"/>
      <c r="BH177" s="29"/>
      <c r="BI177" s="12">
        <v>458800</v>
      </c>
      <c r="BJ177" s="11"/>
      <c r="BK177" s="11"/>
      <c r="BL177" s="14"/>
      <c r="BM177" s="13"/>
      <c r="BN177" s="13"/>
    </row>
    <row r="178" spans="1:66" ht="48" thickBot="1">
      <c r="A178" s="19" t="s">
        <v>113</v>
      </c>
      <c r="B178" s="20" t="s">
        <v>184</v>
      </c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2" t="s">
        <v>114</v>
      </c>
      <c r="R178" s="20"/>
      <c r="S178" s="20"/>
      <c r="T178" s="23"/>
      <c r="U178" s="24"/>
      <c r="V178" s="24">
        <v>374976</v>
      </c>
      <c r="W178" s="24"/>
      <c r="X178" s="24"/>
      <c r="Y178" s="24"/>
      <c r="Z178" s="24"/>
      <c r="AA178" s="24"/>
      <c r="AB178" s="24"/>
      <c r="AC178" s="24"/>
      <c r="AD178" s="24"/>
      <c r="AE178" s="24"/>
      <c r="AF178" s="24">
        <v>374976</v>
      </c>
      <c r="AG178" s="24">
        <v>374976</v>
      </c>
      <c r="AH178" s="24"/>
      <c r="AI178" s="24"/>
      <c r="AJ178" s="24"/>
      <c r="AK178" s="24"/>
      <c r="AL178" s="30">
        <f t="shared" si="0"/>
        <v>74084.570000000007</v>
      </c>
      <c r="AM178" s="31">
        <v>374976</v>
      </c>
      <c r="AN178" s="31"/>
      <c r="AO178" s="31"/>
      <c r="AP178" s="31"/>
      <c r="AQ178" s="31"/>
      <c r="AR178" s="31"/>
      <c r="AS178" s="31">
        <v>390600</v>
      </c>
      <c r="AT178" s="31"/>
      <c r="AU178" s="31"/>
      <c r="AV178" s="31"/>
      <c r="AW178" s="31"/>
      <c r="AX178" s="31"/>
      <c r="AY178" s="31"/>
      <c r="AZ178" s="31"/>
      <c r="BA178" s="31"/>
      <c r="BB178" s="31"/>
      <c r="BC178" s="31">
        <v>390600</v>
      </c>
      <c r="BD178" s="32">
        <v>390600</v>
      </c>
      <c r="BE178" s="31"/>
      <c r="BF178" s="31"/>
      <c r="BG178" s="33"/>
      <c r="BH178" s="34"/>
      <c r="BI178" s="12">
        <v>421848</v>
      </c>
      <c r="BJ178" s="11"/>
      <c r="BK178" s="11"/>
      <c r="BL178" s="14"/>
      <c r="BM178" s="13"/>
      <c r="BN178" s="13"/>
    </row>
    <row r="179" spans="1:66" ht="16.5" thickBot="1">
      <c r="A179" s="19" t="s">
        <v>185</v>
      </c>
      <c r="B179" s="20" t="s">
        <v>184</v>
      </c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2" t="s">
        <v>114</v>
      </c>
      <c r="R179" s="20" t="s">
        <v>66</v>
      </c>
      <c r="S179" s="20" t="s">
        <v>44</v>
      </c>
      <c r="T179" s="23"/>
      <c r="U179" s="24"/>
      <c r="V179" s="24">
        <v>374976</v>
      </c>
      <c r="W179" s="24"/>
      <c r="X179" s="24"/>
      <c r="Y179" s="24"/>
      <c r="Z179" s="24"/>
      <c r="AA179" s="24"/>
      <c r="AB179" s="24"/>
      <c r="AC179" s="24"/>
      <c r="AD179" s="24"/>
      <c r="AE179" s="24"/>
      <c r="AF179" s="24">
        <v>374976</v>
      </c>
      <c r="AG179" s="24">
        <v>374976</v>
      </c>
      <c r="AH179" s="24"/>
      <c r="AI179" s="24"/>
      <c r="AJ179" s="24"/>
      <c r="AK179" s="24"/>
      <c r="AL179" s="30">
        <f t="shared" si="0"/>
        <v>74084.570000000007</v>
      </c>
      <c r="AM179" s="31">
        <v>374976</v>
      </c>
      <c r="AN179" s="31"/>
      <c r="AO179" s="31"/>
      <c r="AP179" s="31"/>
      <c r="AQ179" s="31"/>
      <c r="AR179" s="31"/>
      <c r="AS179" s="31">
        <v>390600</v>
      </c>
      <c r="AT179" s="31"/>
      <c r="AU179" s="31"/>
      <c r="AV179" s="31"/>
      <c r="AW179" s="31"/>
      <c r="AX179" s="31"/>
      <c r="AY179" s="31"/>
      <c r="AZ179" s="31"/>
      <c r="BA179" s="31"/>
      <c r="BB179" s="31"/>
      <c r="BC179" s="31">
        <v>390600</v>
      </c>
      <c r="BD179" s="32">
        <v>390600</v>
      </c>
      <c r="BE179" s="31"/>
      <c r="BF179" s="31"/>
      <c r="BG179" s="33"/>
      <c r="BH179" s="34"/>
      <c r="BI179" s="12">
        <v>421848</v>
      </c>
      <c r="BJ179" s="11"/>
      <c r="BK179" s="11"/>
      <c r="BL179" s="14"/>
      <c r="BM179" s="13"/>
      <c r="BN179" s="13"/>
    </row>
    <row r="180" spans="1:66" ht="16.5" thickBot="1">
      <c r="A180" s="19" t="s">
        <v>186</v>
      </c>
      <c r="B180" s="20" t="s">
        <v>184</v>
      </c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2" t="s">
        <v>114</v>
      </c>
      <c r="R180" s="20" t="s">
        <v>66</v>
      </c>
      <c r="S180" s="20" t="s">
        <v>79</v>
      </c>
      <c r="T180" s="23"/>
      <c r="U180" s="24"/>
      <c r="V180" s="24">
        <v>374976</v>
      </c>
      <c r="W180" s="24"/>
      <c r="X180" s="24"/>
      <c r="Y180" s="24"/>
      <c r="Z180" s="24"/>
      <c r="AA180" s="24"/>
      <c r="AB180" s="24"/>
      <c r="AC180" s="24"/>
      <c r="AD180" s="24"/>
      <c r="AE180" s="24"/>
      <c r="AF180" s="24">
        <v>374976</v>
      </c>
      <c r="AG180" s="24">
        <v>374976</v>
      </c>
      <c r="AH180" s="24"/>
      <c r="AI180" s="24"/>
      <c r="AJ180" s="24"/>
      <c r="AK180" s="24"/>
      <c r="AL180" s="30">
        <v>74084.570000000007</v>
      </c>
      <c r="AM180" s="31">
        <v>374976</v>
      </c>
      <c r="AN180" s="31"/>
      <c r="AO180" s="31"/>
      <c r="AP180" s="31"/>
      <c r="AQ180" s="31"/>
      <c r="AR180" s="31"/>
      <c r="AS180" s="31">
        <v>390600</v>
      </c>
      <c r="AT180" s="31"/>
      <c r="AU180" s="31"/>
      <c r="AV180" s="31"/>
      <c r="AW180" s="31"/>
      <c r="AX180" s="31"/>
      <c r="AY180" s="31"/>
      <c r="AZ180" s="31"/>
      <c r="BA180" s="31"/>
      <c r="BB180" s="31"/>
      <c r="BC180" s="31">
        <v>390600</v>
      </c>
      <c r="BD180" s="32">
        <v>390600</v>
      </c>
      <c r="BE180" s="31"/>
      <c r="BF180" s="31"/>
      <c r="BG180" s="33"/>
      <c r="BH180" s="34"/>
      <c r="BI180" s="12">
        <v>421848</v>
      </c>
      <c r="BJ180" s="11"/>
      <c r="BK180" s="11"/>
      <c r="BL180" s="14"/>
      <c r="BM180" s="13"/>
      <c r="BN180" s="13"/>
    </row>
    <row r="181" spans="1:66" ht="15.75">
      <c r="A181" s="15" t="s">
        <v>187</v>
      </c>
      <c r="B181" s="16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8"/>
      <c r="R181" s="16"/>
      <c r="S181" s="16"/>
      <c r="T181" s="9"/>
      <c r="U181" s="11">
        <v>86023112.840000004</v>
      </c>
      <c r="V181" s="11"/>
      <c r="W181" s="11"/>
      <c r="X181" s="11"/>
      <c r="Y181" s="11"/>
      <c r="Z181" s="11"/>
      <c r="AA181" s="11">
        <v>2270540</v>
      </c>
      <c r="AB181" s="11"/>
      <c r="AC181" s="11">
        <v>13493030.73</v>
      </c>
      <c r="AD181" s="11"/>
      <c r="AE181" s="11"/>
      <c r="AF181" s="11">
        <v>203608881.69999999</v>
      </c>
      <c r="AG181" s="11">
        <v>406900</v>
      </c>
      <c r="AH181" s="11">
        <v>196218500.31</v>
      </c>
      <c r="AI181" s="11">
        <v>3541858.94</v>
      </c>
      <c r="AJ181" s="11">
        <v>-1471985.56</v>
      </c>
      <c r="AK181" s="11"/>
      <c r="AL181" s="25">
        <f>AL174+AL106+AL71+AL11</f>
        <v>20924017.550000001</v>
      </c>
      <c r="AM181" s="26">
        <v>406900</v>
      </c>
      <c r="AN181" s="26">
        <v>196218500.31</v>
      </c>
      <c r="AO181" s="26">
        <v>5812398.9400000004</v>
      </c>
      <c r="AP181" s="26">
        <v>12021045.17</v>
      </c>
      <c r="AQ181" s="26"/>
      <c r="AR181" s="26">
        <v>74501884.640000001</v>
      </c>
      <c r="AS181" s="26"/>
      <c r="AT181" s="26"/>
      <c r="AU181" s="26"/>
      <c r="AV181" s="26"/>
      <c r="AW181" s="26"/>
      <c r="AX181" s="26">
        <v>2441275</v>
      </c>
      <c r="AY181" s="26"/>
      <c r="AZ181" s="26">
        <v>9466833.9499999993</v>
      </c>
      <c r="BA181" s="26"/>
      <c r="BB181" s="26"/>
      <c r="BC181" s="26">
        <v>65369085.890000001</v>
      </c>
      <c r="BD181" s="27">
        <v>3234800</v>
      </c>
      <c r="BE181" s="26">
        <v>62134285.890000001</v>
      </c>
      <c r="BF181" s="26"/>
      <c r="BG181" s="28">
        <v>16605.61</v>
      </c>
      <c r="BH181" s="29"/>
      <c r="BI181" s="12">
        <v>458800</v>
      </c>
      <c r="BJ181" s="11">
        <v>10540308.300000001</v>
      </c>
      <c r="BK181" s="11">
        <v>2567549</v>
      </c>
      <c r="BL181" s="14">
        <v>8208615.3499999996</v>
      </c>
      <c r="BM181" s="13"/>
      <c r="BN181" s="13"/>
    </row>
  </sheetData>
  <mergeCells count="54">
    <mergeCell ref="BN7:BN9"/>
    <mergeCell ref="A7:A9"/>
    <mergeCell ref="B7:P9"/>
    <mergeCell ref="BI7:BI9"/>
    <mergeCell ref="AW7:AW9"/>
    <mergeCell ref="AT7:AT9"/>
    <mergeCell ref="BA7:BA9"/>
    <mergeCell ref="AY7:AY9"/>
    <mergeCell ref="AU7:AU9"/>
    <mergeCell ref="BK7:BK9"/>
    <mergeCell ref="AI7:AI9"/>
    <mergeCell ref="BJ7:BJ9"/>
    <mergeCell ref="AE7:AE9"/>
    <mergeCell ref="BL7:BL9"/>
    <mergeCell ref="AK7:AK9"/>
    <mergeCell ref="Y7:Y9"/>
    <mergeCell ref="AA7:AA9"/>
    <mergeCell ref="AS7:AS9"/>
    <mergeCell ref="BG7:BG9"/>
    <mergeCell ref="AV7:AV9"/>
    <mergeCell ref="AQ7:AQ9"/>
    <mergeCell ref="AZ7:AZ9"/>
    <mergeCell ref="BC7:BC9"/>
    <mergeCell ref="AH7:AH9"/>
    <mergeCell ref="BH7:BH9"/>
    <mergeCell ref="BD7:BD9"/>
    <mergeCell ref="BB7:BB9"/>
    <mergeCell ref="AL7:AL9"/>
    <mergeCell ref="AC7:AC9"/>
    <mergeCell ref="AF7:AF9"/>
    <mergeCell ref="AG7:AG9"/>
    <mergeCell ref="BF7:BF9"/>
    <mergeCell ref="R7:R9"/>
    <mergeCell ref="Z7:Z9"/>
    <mergeCell ref="X7:X9"/>
    <mergeCell ref="AD7:AD9"/>
    <mergeCell ref="U7:U9"/>
    <mergeCell ref="AB7:AB9"/>
    <mergeCell ref="A5:BH5"/>
    <mergeCell ref="B1:BH2"/>
    <mergeCell ref="AL3:BH3"/>
    <mergeCell ref="T7:T9"/>
    <mergeCell ref="AR7:AR9"/>
    <mergeCell ref="AN7:AN9"/>
    <mergeCell ref="AX7:AX9"/>
    <mergeCell ref="AO7:AO9"/>
    <mergeCell ref="AJ7:AJ9"/>
    <mergeCell ref="AM7:AM9"/>
    <mergeCell ref="W7:W9"/>
    <mergeCell ref="AP7:AP9"/>
    <mergeCell ref="Q7:Q9"/>
    <mergeCell ref="V7:V9"/>
    <mergeCell ref="BE7:BE9"/>
    <mergeCell ref="S7:S9"/>
  </mergeCells>
  <pageMargins left="0.39370078740157483" right="0.39370078740157483" top="0.39370078740157483" bottom="0.39370078740157483" header="0" footer="0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года</vt:lpstr>
      <vt:lpstr>'Все года'!Заголовки_для_печати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rep:2.56.0.1634</dc:description>
  <cp:lastModifiedBy>Валерия</cp:lastModifiedBy>
  <cp:lastPrinted>2025-06-23T11:29:59Z</cp:lastPrinted>
  <dcterms:created xsi:type="dcterms:W3CDTF">2025-03-20T08:08:30Z</dcterms:created>
  <dcterms:modified xsi:type="dcterms:W3CDTF">2025-06-23T11:30:28Z</dcterms:modified>
</cp:coreProperties>
</file>