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80" yWindow="45" windowWidth="11325" windowHeight="9885"/>
  </bookViews>
  <sheets>
    <sheet name="1-й год" sheetId="3" r:id="rId1"/>
    <sheet name="2-й и 3-й года" sheetId="4" state="hidden" r:id="rId2"/>
  </sheets>
  <definedNames>
    <definedName name="_xlnm.Print_Titles" localSheetId="0">'1-й год'!$6:$6</definedName>
    <definedName name="_xlnm.Print_Titles" localSheetId="1">'2-й и 3-й года'!$6:$6</definedName>
  </definedNames>
  <calcPr calcId="114210" fullCalcOnLoad="1"/>
</workbook>
</file>

<file path=xl/calcChain.xml><?xml version="1.0" encoding="utf-8"?>
<calcChain xmlns="http://schemas.openxmlformats.org/spreadsheetml/2006/main">
  <c r="F27" i="3"/>
  <c r="F25"/>
  <c r="F24"/>
  <c r="F11"/>
  <c r="F13"/>
  <c r="F18"/>
  <c r="F20"/>
  <c r="F21"/>
  <c r="F19"/>
  <c r="F17"/>
  <c r="F10"/>
  <c r="F9"/>
  <c r="F35"/>
  <c r="F34"/>
  <c r="F8"/>
  <c r="H28" i="4"/>
  <c r="G28"/>
  <c r="H13"/>
  <c r="G13"/>
  <c r="H14"/>
  <c r="G14"/>
</calcChain>
</file>

<file path=xl/sharedStrings.xml><?xml version="1.0" encoding="utf-8"?>
<sst xmlns="http://schemas.openxmlformats.org/spreadsheetml/2006/main" count="519" uniqueCount="145">
  <si>
    <t>Код бюджетной классификации Российской Федерации</t>
  </si>
  <si>
    <t>Сумма</t>
  </si>
  <si>
    <t>1</t>
  </si>
  <si>
    <t>2</t>
  </si>
  <si>
    <t>3</t>
  </si>
  <si>
    <t>4</t>
  </si>
  <si>
    <t>5</t>
  </si>
  <si>
    <t>6</t>
  </si>
  <si>
    <t>7</t>
  </si>
  <si>
    <t>8</t>
  </si>
  <si>
    <t>Наименование главного администратора</t>
  </si>
  <si>
    <t xml:space="preserve">
(руб.)</t>
  </si>
  <si>
    <t>Наименование кода поступлений в бюджет, группы, подгруппы, статьи, подстатьи, элемента, подвида доходов, классификации операций сектора государственного управления</t>
  </si>
  <si>
    <t>Главный Администратор</t>
  </si>
  <si>
    <t>Сумма 2-го года</t>
  </si>
  <si>
    <t>Сумма 3-го года</t>
  </si>
  <si>
    <t>ДОХОДЫ</t>
  </si>
  <si>
    <t/>
  </si>
  <si>
    <t>ИТОГО ДОХОДОВ</t>
  </si>
  <si>
    <t>1 00 00 00 0 00 0 000 000</t>
  </si>
  <si>
    <t>НАЛОГОВЫЕ И НЕНАЛОГОВЫЕ ДОХОДЫ</t>
  </si>
  <si>
    <t>Налоговые доходы</t>
  </si>
  <si>
    <t>1 01 00 00 0 00 0 000 000</t>
  </si>
  <si>
    <t>НАЛОГИ НА ПРИБЫЛЬ, ДОХОДЫ</t>
  </si>
  <si>
    <t>1 01 02 00 0 01 0 000 110</t>
  </si>
  <si>
    <t>Налог на доходы физических лиц</t>
  </si>
  <si>
    <t>1 01 02 01 0 01 0 000 110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</si>
  <si>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</si>
  <si>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1 03 00 00 0 00 0 000 000</t>
  </si>
  <si>
    <t>НАЛОГИ НА ТОВАРЫ (РАБОТЫ, УСЛУГИ), РЕАЛИЗУЕМЫЕ НА ТЕРРИТОРИИ РОССИЙСКОЙ ФЕДЕРАЦИИ</t>
  </si>
  <si>
    <t>1 03 02 00 0 01 0 000 110</t>
  </si>
  <si>
    <t>Акцизы по подакцизным товарам (продукции), производимым на территории Российской Федерации</t>
  </si>
  <si>
    <t>1 03 02 23 0 01 0 000 110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</si>
  <si>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</si>
  <si>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</si>
  <si>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1 06 00 00 0 00 0 000 000</t>
  </si>
  <si>
    <t>НАЛОГИ НА ИМУЩЕСТВО</t>
  </si>
  <si>
    <t>1 06 01 00 0 00 0 000 110</t>
  </si>
  <si>
    <t>Налог на имущество физических лиц</t>
  </si>
  <si>
    <t>1 06 01 03 0 10 0 000 110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</si>
  <si>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</si>
  <si>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1 06 06 00 0 00 0 000 110</t>
  </si>
  <si>
    <t>Земельный налог</t>
  </si>
  <si>
    <t>1 06 06 03 0 00 0 000 110</t>
  </si>
  <si>
    <t>Земельный налог с организаций</t>
  </si>
  <si>
    <t>1 06 06 03 3 10 0 000 110</t>
  </si>
  <si>
    <t>Земельный налог с организаций, обладающих земельным участком, расположенным в границах сельских  поселений</t>
  </si>
  <si>
    <t>1 06 06 04 0 00 0 000 110</t>
  </si>
  <si>
    <t>Земельный налог с физических лиц</t>
  </si>
  <si>
    <t>1 06 06 04 3 10 0 000 110</t>
  </si>
  <si>
    <t>Земельный налог с физических лиц, обладающих земельным участком, расположенным в границах сельских поселений</t>
  </si>
  <si>
    <t>1 08 00 00 0 00 0 000 000</t>
  </si>
  <si>
    <t>ГОСУДАРСТВЕННАЯ ПОШЛИНА</t>
  </si>
  <si>
    <t>1 08 04 00 0 01 0 000 110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</si>
  <si>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</si>
  <si>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1 08 04 02 0 01 0 000 110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</si>
  <si>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</si>
  <si>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1 08 04 02 0 01 1 000 110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</si>
  <si>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</si>
  <si>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Неналоговые доходы</t>
  </si>
  <si>
    <t>1 11 00 00 0 00 0 000 000</t>
  </si>
  <si>
    <t>ДОХОДЫ ОТ ИСПОЛЬЗОВАНИЯ ИМУЩЕСТВА, НАХОДЯЩЕГОСЯ В ГОСУДАРСТВЕННОЙ И МУНИЦИПАЛЬНОЙ СОБСТВЕННОСТИ</t>
  </si>
  <si>
    <t>1 11 05 00 0 00 0 000 120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</si>
  <si>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</si>
  <si>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1 11 05 03 0 00 0 000 120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</si>
  <si>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</si>
  <si>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1 11 09 00 0 00 0 000 120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</si>
  <si>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</si>
  <si>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1 11 09 04 0 00 0 000 120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</si>
  <si>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</si>
  <si>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1 13 00 00 0 00 0 000 000</t>
  </si>
  <si>
    <t>ДОХОДЫ ОТ ОКАЗАНИЯ ПЛАТНЫХ УСЛУГ (РАБОТ) И КОМПЕНСАЦИИ ЗАТРАТ ГОСУДАРСТВА</t>
  </si>
  <si>
    <t>1 13 01 00 0 00 0 000 130</t>
  </si>
  <si>
    <t>Доходы от оказания платных услуг (работ)</t>
  </si>
  <si>
    <t>1 13 01 99 0 00 0 000 130</t>
  </si>
  <si>
    <t>Прочие доходы от оказания платных услуг (работ)</t>
  </si>
  <si>
    <t>1 13 01 99 5 10 0 000 130</t>
  </si>
  <si>
    <t>Прочие доходы от оказания платных услуг (работ) получателями средств бюджетов сельских поселений</t>
  </si>
  <si>
    <t>1 13 01 99 5 10 0 117 130</t>
  </si>
  <si>
    <t>Муниципальное казенное учреждение Бегуницкий Дом культуры</t>
  </si>
  <si>
    <t>2 00 00 00 0 00 0 000 000</t>
  </si>
  <si>
    <t>БЕЗВОЗМЕЗДНЫЕ ПОСТУПЛЕНИЯ</t>
  </si>
  <si>
    <t>2 02 00 00 0 00 0 000 000</t>
  </si>
  <si>
    <t>БЕЗВОЗМЕЗДНЫЕ ПОСТУПЛЕНИЯ ОТ ДРУГИХ БЮДЖЕТОВ БЮДЖЕТНОЙ СИСТЕМЫ РОССИЙСКОЙ ФЕДЕРАЦИИ</t>
  </si>
  <si>
    <t>2 02 01 00 0 00 0 000 151</t>
  </si>
  <si>
    <t>Дотации бюджетам субъектов Российской Федерации и муниципальных образований</t>
  </si>
  <si>
    <t>2 02 01 00 1 00 0 000 151</t>
  </si>
  <si>
    <t>Дотации на выравнивание бюджетной обеспеченности</t>
  </si>
  <si>
    <t>2 02 01 00 1 10 0 000 151</t>
  </si>
  <si>
    <t>Дотации бюджетам сельских поселений на выравнивание бюджетной обеспеченности</t>
  </si>
  <si>
    <t>2 02 01 00 1 10 0 002 151</t>
  </si>
  <si>
    <t>Дотации бюджетам сельских поселений на выравнивание бюджетной обеспеченности из бюджета МО Волосовский МР (РФФПП)</t>
  </si>
  <si>
    <t>2 02 03 00 0 00 0 000 151</t>
  </si>
  <si>
    <t>Субвенции бюджетам субъектов Российской Федерации и муниципальных образований</t>
  </si>
  <si>
    <t>2 02 03 02 4 00 0 000 151</t>
  </si>
  <si>
    <t>Субвенции местным бюджетам на выполнение передаваемых полномочий субъектов Российской Федерации</t>
  </si>
  <si>
    <t>2 02 03 02 4 10 0 001 151</t>
  </si>
  <si>
    <t>Субвенции бюджетам муниципальных образований (сельских поселений) на осуществление отдельных государственных полномочий Ленинградской области на осуществление отдельных государственных полномочий Ленинградской области в сфере административных правоотношений</t>
  </si>
  <si>
    <t>2 02 04 00 0 00 0 000 151</t>
  </si>
  <si>
    <t>Иные межбюджетные трансферты</t>
  </si>
  <si>
    <t>2 02 04 01 4 00 0 000 151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</si>
  <si>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</si>
  <si>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2 02 04 01 4 10 0 000 151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</si>
  <si>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</si>
  <si>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2 02 04 01 4 10 0 002 151</t>
  </si>
  <si>
    <t>Иные межбюджетные трансферты бюджетам муниципальных образований поселений из бюджета Волосовского муниципального района на организацию дорожной деятельности в отношении дорог местного значения вне границ населенных пунктов в границах Волосовского муниципального района (собственность муниципального района) на территории муниципального образования поселения в части содержания автомобильных дорог в зимний период (по расчистке от снега)</t>
  </si>
  <si>
    <t>2 02 04 99 9 00 0 000 151</t>
  </si>
  <si>
    <t>Прочие межбюджетные трансферты, передаваемые бюджетам</t>
  </si>
  <si>
    <t>2 02 04 99 9 10 0 000 151</t>
  </si>
  <si>
    <t>Прочие межбюджетные трансферты, передаваемые бюджетам сельских поселений</t>
  </si>
  <si>
    <t>2 02 04 99 9 10 4 000 151</t>
  </si>
  <si>
    <t>Иные межбюджетные трансферты бюджетам муниципальных образований поселений из бюджета Волосовского муниципального района на решение вопросов местного значения сельских поселений в соответствии с областным законом Ленинградской области от 10 июля 2014 года № 48-оз "Об отдельных вопросах сельских поселений Ленинградской области" (с изменениями)</t>
  </si>
  <si>
    <t>2 02 04 99 9 10 7 000 151</t>
  </si>
  <si>
    <t>Иные межбюджетные трансферты бюджетам муниципальных образований поселений из бюджета Волосовского муниципального района на оказание дополнительной финансовой помощи на исполнение майских Указов Президента Российской Федерации 2012 года, предусматривающих поэтапное повышение заработной платы работников учреждений культуры</t>
  </si>
  <si>
    <t>000</t>
  </si>
  <si>
    <t>Сумма 2018 года</t>
  </si>
  <si>
    <t>Сумма 2019года</t>
  </si>
  <si>
    <t>Сумма 2017 год</t>
  </si>
  <si>
    <t xml:space="preserve">Приложение №2
УТВЕРЖДЕН:
Решением Совета депутатов
МО Бегуницкое сельское поселение
Волосовского муниципального района  
от  15.12.  2016 г. № 86
</t>
  </si>
  <si>
    <t>ПРОГНОЗ                                                                                                                                                                                                                                                        ПОСТУПЛЕНИЕ ДОХОДОВ                                                                                                                                                                                                                                     в бюджет муниципального образования 
Бегуницкое сельское поселение
Волосовского муниципального района на 2017 год</t>
  </si>
  <si>
    <t>ПРОГНОЗ   ПОСТУПЛЕНИЕ ДОХОДОВ                                                                                                                                                                                                                                      в бюджет муниципального образования Бегуницкое сельское поселение Волосовского муниципального района на 2018-2019 год</t>
  </si>
  <si>
    <t>Приложение №4
УТВЕРЖДЕН:
Решением Совета депутатов
МО Бегуницкое сельское поселение
Волосовского муниципального района  
от  15.12.  2016 г. № 86</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</si>
  <si>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</si>
  <si>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003</t>
  </si>
  <si>
    <t>Администрация муниципального образования Бегуницкое сельское поселение Волосовского муниципального района Ленинградской области</t>
  </si>
  <si>
    <t>Субсидии бюджетам сельских поселений на софинансирование капитальных вложений в объекты муниципальной собственности</t>
  </si>
  <si>
    <t>Прочие субсидии бюджетам сельских поселений</t>
  </si>
  <si>
    <t>Субвенции бюджетам сельских поселений на осуществление отдельных государственных полномочий Ленинградской области на осуществление отдельных государственных полномочий Ленинградской области в сфере административных правоотношений</t>
  </si>
  <si>
    <t>Иные межбюджетные трансферты бюджетам сельских поселений Волосовского муниципального района Ленинградской области на решение вопросов местного значения сельских поселений в соответствии с областным законом Ленинградской области от 10 июля 2014 года № 48-оз "Об отдельных вопросах сельских поселений Ленинградской области" (с изменениями)</t>
  </si>
  <si>
    <t xml:space="preserve">Субсидии бюджетам сельских поселений на осуществление первичного воинского учета на территориях, где отсутствуют военные комиссариаты </t>
  </si>
  <si>
    <t xml:space="preserve"> 2 02 15 00 1 10 0 000 151 </t>
  </si>
  <si>
    <t xml:space="preserve"> 2 02 20 07 7 10 0 000 151 </t>
  </si>
  <si>
    <t xml:space="preserve"> 2 02 20 21 6 10 0 000 151 </t>
  </si>
  <si>
    <t xml:space="preserve"> 2 02 29 99 9 10 0 000 151 </t>
  </si>
  <si>
    <t xml:space="preserve"> 2 02 30 02 4 10 0 001 151 </t>
  </si>
  <si>
    <t xml:space="preserve"> 2 02 40 01 4 10 0 000 151 </t>
  </si>
  <si>
    <t xml:space="preserve"> 2 02 49 99 9 10 4 000 151 </t>
  </si>
  <si>
    <t xml:space="preserve"> 20 2 35 118 1 0 0000 151 </t>
  </si>
  <si>
    <t>Штрафы санкции возмещение ущерба</t>
  </si>
  <si>
    <t>Прочие поступления от денежных взысканий(штрафов) и иных сумм в возмещение ущерба</t>
  </si>
  <si>
    <t xml:space="preserve">Прочие неналоговые доходы бюджетов сельских поселений </t>
  </si>
  <si>
    <t>1 16 90050100000140</t>
  </si>
  <si>
    <t>1 1705050100000180</t>
  </si>
  <si>
    <t>1 03 02 25 0 01 0 000 110</t>
  </si>
  <si>
    <t xml:space="preserve">Приложение №3
УТВЕРЖДЕН:
Решением Совета депутатов
МО Бегуницкое сельское поселение
Волосовского муниципального района  
от  15.12.  2016 г. № 86
в редакции решения от08.12.2017г. №124
</t>
  </si>
</sst>
</file>

<file path=xl/styles.xml><?xml version="1.0" encoding="utf-8"?>
<styleSheet xmlns="http://schemas.openxmlformats.org/spreadsheetml/2006/main">
  <numFmts count="1">
    <numFmt numFmtId="164" formatCode="?"/>
  </numFmts>
  <fonts count="12">
    <font>
      <sz val="10"/>
      <name val="Arial Cyr"/>
      <charset val="204"/>
    </font>
    <font>
      <b/>
      <sz val="14"/>
      <name val="Times New Roman CYR"/>
      <family val="1"/>
      <charset val="204"/>
    </font>
    <font>
      <sz val="14"/>
      <name val="Times New Roman CYR"/>
      <family val="1"/>
      <charset val="204"/>
    </font>
    <font>
      <sz val="12"/>
      <color indexed="8"/>
      <name val="Times New Roman"/>
      <family val="1"/>
      <charset val="204"/>
    </font>
    <font>
      <b/>
      <sz val="12"/>
      <color indexed="8"/>
      <name val="Times New Roman"/>
      <family val="1"/>
      <charset val="204"/>
    </font>
    <font>
      <b/>
      <sz val="14"/>
      <color indexed="8"/>
      <name val="Times New Roman"/>
      <family val="1"/>
      <charset val="204"/>
    </font>
    <font>
      <b/>
      <sz val="14"/>
      <name val="Times New Roman CYR"/>
      <charset val="204"/>
    </font>
    <font>
      <sz val="8"/>
      <name val="Arial Cyr"/>
      <charset val="204"/>
    </font>
    <font>
      <sz val="14"/>
      <color indexed="8"/>
      <name val="Times New Roman"/>
      <family val="1"/>
      <charset val="204"/>
    </font>
    <font>
      <sz val="14"/>
      <name val="Times New Roman"/>
      <family val="1"/>
      <charset val="204"/>
    </font>
    <font>
      <sz val="14"/>
      <name val="Arial Cyr"/>
      <charset val="204"/>
    </font>
    <font>
      <b/>
      <sz val="16"/>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Fill="1"/>
    <xf numFmtId="0" fontId="2" fillId="0" borderId="0" xfId="0" applyFont="1" applyFill="1" applyAlignment="1">
      <alignment horizontal="right" vertical="center"/>
    </xf>
    <xf numFmtId="0" fontId="2" fillId="0" borderId="0" xfId="0" applyFont="1" applyFill="1" applyAlignment="1">
      <alignment horizontal="right"/>
    </xf>
    <xf numFmtId="49" fontId="1" fillId="0" borderId="1" xfId="0" applyNumberFormat="1" applyFont="1" applyFill="1" applyBorder="1" applyAlignment="1">
      <alignment horizontal="center" vertical="center"/>
    </xf>
    <xf numFmtId="164" fontId="2"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xf>
    <xf numFmtId="164" fontId="1" fillId="0" borderId="1" xfId="0" applyNumberFormat="1" applyFont="1" applyFill="1" applyBorder="1" applyAlignment="1">
      <alignment horizontal="justify" vertical="center" wrapText="1"/>
    </xf>
    <xf numFmtId="49"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right"/>
    </xf>
    <xf numFmtId="49" fontId="2" fillId="0" borderId="1" xfId="0" applyNumberFormat="1" applyFont="1" applyFill="1" applyBorder="1" applyAlignment="1">
      <alignment vertical="center" wrapText="1"/>
    </xf>
    <xf numFmtId="0" fontId="2" fillId="0" borderId="0" xfId="0" applyFont="1" applyFill="1" applyAlignment="1">
      <alignment horizontal="right"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4" fontId="5" fillId="0" borderId="1" xfId="0" applyNumberFormat="1" applyFont="1" applyFill="1" applyBorder="1" applyAlignment="1">
      <alignment horizontal="right"/>
    </xf>
    <xf numFmtId="164"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vertical="center" wrapText="1"/>
    </xf>
    <xf numFmtId="4" fontId="4" fillId="0" borderId="1" xfId="0" applyNumberFormat="1" applyFont="1" applyFill="1" applyBorder="1" applyAlignment="1">
      <alignment horizontal="right"/>
    </xf>
    <xf numFmtId="164" fontId="3" fillId="0" borderId="1" xfId="0" applyNumberFormat="1" applyFont="1" applyFill="1" applyBorder="1" applyAlignment="1">
      <alignment horizontal="justify" vertical="center" wrapText="1"/>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xf>
    <xf numFmtId="164" fontId="3" fillId="0" borderId="1" xfId="0" applyNumberFormat="1" applyFont="1" applyFill="1" applyBorder="1" applyAlignment="1">
      <alignment horizontal="center" vertical="center" wrapText="1"/>
    </xf>
    <xf numFmtId="0" fontId="2" fillId="0" borderId="2" xfId="0" applyFont="1" applyFill="1" applyBorder="1"/>
    <xf numFmtId="4" fontId="6" fillId="0" borderId="1" xfId="0" applyNumberFormat="1" applyFont="1" applyFill="1" applyBorder="1" applyAlignment="1">
      <alignment horizontal="right"/>
    </xf>
    <xf numFmtId="164" fontId="8" fillId="0" borderId="1" xfId="0" applyNumberFormat="1" applyFont="1" applyFill="1" applyBorder="1" applyAlignment="1">
      <alignment horizontal="justify" vertical="center" wrapText="1"/>
    </xf>
    <xf numFmtId="49" fontId="8"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right"/>
    </xf>
    <xf numFmtId="4" fontId="5" fillId="0" borderId="0" xfId="0" applyNumberFormat="1" applyFont="1" applyFill="1" applyBorder="1" applyAlignment="1">
      <alignment horizontal="right"/>
    </xf>
    <xf numFmtId="4" fontId="8" fillId="0" borderId="0" xfId="0" applyNumberFormat="1" applyFont="1" applyFill="1" applyBorder="1" applyAlignment="1">
      <alignment horizontal="right"/>
    </xf>
    <xf numFmtId="49" fontId="8" fillId="0" borderId="1" xfId="0" applyNumberFormat="1" applyFont="1" applyFill="1" applyBorder="1" applyAlignment="1">
      <alignment vertical="center" wrapText="1"/>
    </xf>
    <xf numFmtId="0" fontId="9" fillId="0" borderId="1" xfId="0" applyFont="1" applyBorder="1" applyAlignment="1">
      <alignment vertical="center" wrapText="1"/>
    </xf>
    <xf numFmtId="0" fontId="10" fillId="0" borderId="1" xfId="0" applyFont="1" applyBorder="1"/>
    <xf numFmtId="0" fontId="10" fillId="0" borderId="0" xfId="0" applyFont="1"/>
    <xf numFmtId="0" fontId="10" fillId="0" borderId="0" xfId="0" applyFont="1" applyBorder="1"/>
    <xf numFmtId="0" fontId="11" fillId="0" borderId="1" xfId="0" applyFont="1" applyBorder="1" applyAlignment="1">
      <alignment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208"/>
  <sheetViews>
    <sheetView tabSelected="1" zoomScale="70" zoomScaleNormal="70" workbookViewId="0">
      <selection activeCell="F13" sqref="F13"/>
    </sheetView>
  </sheetViews>
  <sheetFormatPr defaultColWidth="8.85546875" defaultRowHeight="12.75"/>
  <cols>
    <col min="1" max="1" width="85" customWidth="1"/>
    <col min="2" max="2" width="12.42578125" customWidth="1"/>
    <col min="3" max="3" width="40.7109375" hidden="1" customWidth="1"/>
    <col min="4" max="4" width="40.7109375" customWidth="1"/>
    <col min="5" max="5" width="80.7109375" hidden="1" customWidth="1"/>
    <col min="6" max="6" width="30.7109375" customWidth="1"/>
    <col min="7" max="8" width="30.7109375" hidden="1" customWidth="1"/>
    <col min="9" max="9" width="80.7109375" hidden="1" customWidth="1"/>
    <col min="10" max="10" width="30.28515625" customWidth="1"/>
  </cols>
  <sheetData>
    <row r="1" spans="1:9" ht="201.75" customHeight="1">
      <c r="A1" s="45"/>
      <c r="B1" s="45"/>
      <c r="C1" s="45"/>
      <c r="D1" s="45" t="s">
        <v>144</v>
      </c>
      <c r="E1" s="45"/>
      <c r="F1" s="45"/>
      <c r="G1" s="45" t="s">
        <v>118</v>
      </c>
      <c r="H1" s="45"/>
      <c r="I1" s="45"/>
    </row>
    <row r="2" spans="1:9" ht="102" customHeight="1">
      <c r="A2" s="44" t="s">
        <v>119</v>
      </c>
      <c r="B2" s="44"/>
      <c r="C2" s="44"/>
      <c r="D2" s="44"/>
      <c r="E2" s="44"/>
      <c r="F2" s="44"/>
      <c r="G2" s="1"/>
      <c r="H2" s="1"/>
      <c r="I2" s="2"/>
    </row>
    <row r="3" spans="1:9" ht="18.75" customHeight="1">
      <c r="A3" s="3"/>
      <c r="B3" s="3"/>
      <c r="C3" s="3"/>
      <c r="D3" s="3"/>
      <c r="E3" s="3"/>
      <c r="F3" s="12" t="s">
        <v>11</v>
      </c>
      <c r="G3" s="3"/>
      <c r="H3" s="3"/>
      <c r="I3" s="2"/>
    </row>
    <row r="4" spans="1:9" ht="63" customHeight="1">
      <c r="A4" s="39" t="s">
        <v>12</v>
      </c>
      <c r="B4" s="39" t="s">
        <v>13</v>
      </c>
      <c r="C4" s="39" t="s">
        <v>10</v>
      </c>
      <c r="D4" s="39" t="s">
        <v>0</v>
      </c>
      <c r="E4" s="39" t="s">
        <v>12</v>
      </c>
      <c r="F4" s="40" t="s">
        <v>117</v>
      </c>
      <c r="G4" s="42" t="s">
        <v>14</v>
      </c>
      <c r="H4" s="42" t="s">
        <v>15</v>
      </c>
      <c r="I4" s="42" t="s">
        <v>12</v>
      </c>
    </row>
    <row r="5" spans="1:9" ht="63" customHeight="1">
      <c r="A5" s="39"/>
      <c r="B5" s="39"/>
      <c r="C5" s="39"/>
      <c r="D5" s="39"/>
      <c r="E5" s="39"/>
      <c r="F5" s="41"/>
      <c r="G5" s="43"/>
      <c r="H5" s="43"/>
      <c r="I5" s="43"/>
    </row>
    <row r="6" spans="1:9" ht="18.75" hidden="1" customHeight="1">
      <c r="A6" s="4" t="s">
        <v>2</v>
      </c>
      <c r="B6" s="4" t="s">
        <v>3</v>
      </c>
      <c r="C6" s="4"/>
      <c r="D6" s="4" t="s">
        <v>4</v>
      </c>
      <c r="E6" s="4" t="s">
        <v>5</v>
      </c>
      <c r="F6" s="4" t="s">
        <v>6</v>
      </c>
      <c r="G6" s="4" t="s">
        <v>7</v>
      </c>
      <c r="H6" s="4" t="s">
        <v>8</v>
      </c>
      <c r="I6" s="4" t="s">
        <v>9</v>
      </c>
    </row>
    <row r="7" spans="1:9" ht="18.75">
      <c r="A7" s="8" t="s">
        <v>16</v>
      </c>
      <c r="B7" s="16" t="s">
        <v>114</v>
      </c>
      <c r="C7" s="9"/>
      <c r="D7" s="9"/>
      <c r="E7" s="8" t="s">
        <v>16</v>
      </c>
      <c r="F7" s="10"/>
      <c r="G7" s="10"/>
      <c r="H7" s="10"/>
      <c r="I7" s="8" t="s">
        <v>16</v>
      </c>
    </row>
    <row r="8" spans="1:9" ht="18.75">
      <c r="A8" s="5" t="s">
        <v>18</v>
      </c>
      <c r="B8" s="16" t="s">
        <v>114</v>
      </c>
      <c r="C8" s="11" t="s">
        <v>17</v>
      </c>
      <c r="D8" s="6" t="s">
        <v>17</v>
      </c>
      <c r="E8" s="5" t="s">
        <v>18</v>
      </c>
      <c r="F8" s="27">
        <f>F9+F34</f>
        <v>51975270</v>
      </c>
      <c r="G8" s="7">
        <v>26237891</v>
      </c>
      <c r="H8" s="7">
        <v>27350600</v>
      </c>
      <c r="I8" s="6" t="s">
        <v>18</v>
      </c>
    </row>
    <row r="9" spans="1:9" ht="18.75">
      <c r="A9" s="15" t="s">
        <v>20</v>
      </c>
      <c r="B9" s="16" t="s">
        <v>114</v>
      </c>
      <c r="C9" s="17" t="s">
        <v>17</v>
      </c>
      <c r="D9" s="16" t="s">
        <v>19</v>
      </c>
      <c r="E9" s="15" t="s">
        <v>20</v>
      </c>
      <c r="F9" s="18">
        <f>F10+F24</f>
        <v>12020099.26</v>
      </c>
      <c r="G9" s="18">
        <v>10031770.26</v>
      </c>
      <c r="H9" s="18">
        <v>10487979.26</v>
      </c>
      <c r="I9" s="16" t="s">
        <v>20</v>
      </c>
    </row>
    <row r="10" spans="1:9" ht="18.75">
      <c r="A10" s="15" t="s">
        <v>21</v>
      </c>
      <c r="B10" s="16" t="s">
        <v>114</v>
      </c>
      <c r="C10" s="17" t="s">
        <v>17</v>
      </c>
      <c r="D10" s="16" t="s">
        <v>17</v>
      </c>
      <c r="E10" s="15" t="s">
        <v>21</v>
      </c>
      <c r="F10" s="18">
        <f>F11+F13+F17+F22</f>
        <v>9891400</v>
      </c>
      <c r="G10" s="18">
        <v>9365800</v>
      </c>
      <c r="H10" s="18">
        <v>9861979</v>
      </c>
      <c r="I10" s="16" t="s">
        <v>21</v>
      </c>
    </row>
    <row r="11" spans="1:9" ht="18.75">
      <c r="A11" s="15" t="s">
        <v>23</v>
      </c>
      <c r="B11" s="16" t="s">
        <v>114</v>
      </c>
      <c r="C11" s="17" t="s">
        <v>17</v>
      </c>
      <c r="D11" s="16" t="s">
        <v>22</v>
      </c>
      <c r="E11" s="15" t="s">
        <v>23</v>
      </c>
      <c r="F11" s="18">
        <f>F12</f>
        <v>3571600</v>
      </c>
      <c r="G11" s="21">
        <v>3668000</v>
      </c>
      <c r="H11" s="21">
        <v>3957800</v>
      </c>
      <c r="I11" s="14" t="s">
        <v>23</v>
      </c>
    </row>
    <row r="12" spans="1:9" ht="18.75">
      <c r="A12" s="28" t="s">
        <v>25</v>
      </c>
      <c r="B12" s="16" t="s">
        <v>114</v>
      </c>
      <c r="C12" s="33" t="s">
        <v>17</v>
      </c>
      <c r="D12" s="29" t="s">
        <v>24</v>
      </c>
      <c r="E12" s="28" t="s">
        <v>25</v>
      </c>
      <c r="F12" s="30">
        <v>3571600</v>
      </c>
      <c r="G12" s="24">
        <v>3668000</v>
      </c>
      <c r="H12" s="24">
        <v>3957800</v>
      </c>
      <c r="I12" s="13" t="s">
        <v>25</v>
      </c>
    </row>
    <row r="13" spans="1:9" ht="56.25">
      <c r="A13" s="15" t="s">
        <v>29</v>
      </c>
      <c r="B13" s="16" t="s">
        <v>114</v>
      </c>
      <c r="C13" s="17" t="s">
        <v>17</v>
      </c>
      <c r="D13" s="16" t="s">
        <v>28</v>
      </c>
      <c r="E13" s="15" t="s">
        <v>29</v>
      </c>
      <c r="F13" s="18">
        <f>F14</f>
        <v>1055500</v>
      </c>
      <c r="G13" s="21">
        <v>1083700</v>
      </c>
      <c r="H13" s="21">
        <v>1094600</v>
      </c>
      <c r="I13" s="14" t="s">
        <v>29</v>
      </c>
    </row>
    <row r="14" spans="1:9" ht="37.5">
      <c r="A14" s="28" t="s">
        <v>31</v>
      </c>
      <c r="B14" s="16" t="s">
        <v>114</v>
      </c>
      <c r="C14" s="33" t="s">
        <v>17</v>
      </c>
      <c r="D14" s="29" t="s">
        <v>30</v>
      </c>
      <c r="E14" s="28" t="s">
        <v>31</v>
      </c>
      <c r="F14" s="30">
        <v>1055500</v>
      </c>
      <c r="G14" s="24">
        <v>1083700</v>
      </c>
      <c r="H14" s="24">
        <v>1094600</v>
      </c>
      <c r="I14" s="13" t="s">
        <v>31</v>
      </c>
    </row>
    <row r="15" spans="1:9" ht="93.75">
      <c r="A15" s="28" t="s">
        <v>33</v>
      </c>
      <c r="B15" s="16" t="s">
        <v>114</v>
      </c>
      <c r="C15" s="33" t="s">
        <v>17</v>
      </c>
      <c r="D15" s="29" t="s">
        <v>32</v>
      </c>
      <c r="E15" s="28" t="s">
        <v>33</v>
      </c>
      <c r="F15" s="30">
        <v>370000</v>
      </c>
      <c r="G15" s="24">
        <v>379300</v>
      </c>
      <c r="H15" s="24">
        <v>383200</v>
      </c>
      <c r="I15" s="13" t="s">
        <v>33</v>
      </c>
    </row>
    <row r="16" spans="1:9" ht="112.5">
      <c r="A16" s="28" t="s">
        <v>34</v>
      </c>
      <c r="B16" s="16" t="s">
        <v>114</v>
      </c>
      <c r="C16" s="33" t="s">
        <v>17</v>
      </c>
      <c r="D16" s="29" t="s">
        <v>143</v>
      </c>
      <c r="E16" s="28" t="s">
        <v>34</v>
      </c>
      <c r="F16" s="30">
        <v>685500</v>
      </c>
      <c r="G16" s="24">
        <v>704400</v>
      </c>
      <c r="H16" s="24">
        <v>711400</v>
      </c>
      <c r="I16" s="25" t="s">
        <v>34</v>
      </c>
    </row>
    <row r="17" spans="1:9" ht="18.75">
      <c r="A17" s="15" t="s">
        <v>36</v>
      </c>
      <c r="B17" s="16" t="s">
        <v>114</v>
      </c>
      <c r="C17" s="17" t="s">
        <v>17</v>
      </c>
      <c r="D17" s="16" t="s">
        <v>35</v>
      </c>
      <c r="E17" s="15" t="s">
        <v>36</v>
      </c>
      <c r="F17" s="18">
        <f>F18+F19</f>
        <v>5232300</v>
      </c>
      <c r="G17" s="21">
        <v>4580100</v>
      </c>
      <c r="H17" s="21">
        <v>4773579</v>
      </c>
      <c r="I17" s="14" t="s">
        <v>36</v>
      </c>
    </row>
    <row r="18" spans="1:9" ht="18.75">
      <c r="A18" s="28" t="s">
        <v>38</v>
      </c>
      <c r="B18" s="16" t="s">
        <v>114</v>
      </c>
      <c r="C18" s="33" t="s">
        <v>17</v>
      </c>
      <c r="D18" s="29" t="s">
        <v>37</v>
      </c>
      <c r="E18" s="28" t="s">
        <v>38</v>
      </c>
      <c r="F18" s="30">
        <f>187900+240000</f>
        <v>427900</v>
      </c>
      <c r="G18" s="24">
        <v>187900</v>
      </c>
      <c r="H18" s="24">
        <v>193500</v>
      </c>
      <c r="I18" s="13" t="s">
        <v>38</v>
      </c>
    </row>
    <row r="19" spans="1:9" ht="18.75">
      <c r="A19" s="28" t="s">
        <v>42</v>
      </c>
      <c r="B19" s="16" t="s">
        <v>114</v>
      </c>
      <c r="C19" s="33" t="s">
        <v>17</v>
      </c>
      <c r="D19" s="29" t="s">
        <v>41</v>
      </c>
      <c r="E19" s="28" t="s">
        <v>42</v>
      </c>
      <c r="F19" s="30">
        <f>F20+F21</f>
        <v>4804400</v>
      </c>
      <c r="G19" s="24">
        <v>4392200</v>
      </c>
      <c r="H19" s="24">
        <v>4580079</v>
      </c>
      <c r="I19" s="13" t="s">
        <v>42</v>
      </c>
    </row>
    <row r="20" spans="1:9" ht="37.5">
      <c r="A20" s="28" t="s">
        <v>46</v>
      </c>
      <c r="B20" s="16" t="s">
        <v>114</v>
      </c>
      <c r="C20" s="33" t="s">
        <v>17</v>
      </c>
      <c r="D20" s="29" t="s">
        <v>45</v>
      </c>
      <c r="E20" s="28" t="s">
        <v>46</v>
      </c>
      <c r="F20" s="30">
        <f>2551200-598200</f>
        <v>1953000</v>
      </c>
      <c r="G20" s="24">
        <v>2992200</v>
      </c>
      <c r="H20" s="24">
        <v>3180079</v>
      </c>
      <c r="I20" s="13" t="s">
        <v>46</v>
      </c>
    </row>
    <row r="21" spans="1:9" ht="37.5">
      <c r="A21" s="28" t="s">
        <v>50</v>
      </c>
      <c r="B21" s="16" t="s">
        <v>114</v>
      </c>
      <c r="C21" s="33" t="s">
        <v>17</v>
      </c>
      <c r="D21" s="29" t="s">
        <v>49</v>
      </c>
      <c r="E21" s="28" t="s">
        <v>50</v>
      </c>
      <c r="F21" s="30">
        <f>2551400+300000</f>
        <v>2851400</v>
      </c>
      <c r="G21" s="24">
        <v>1400000</v>
      </c>
      <c r="H21" s="24">
        <v>1400000</v>
      </c>
      <c r="I21" s="13" t="s">
        <v>50</v>
      </c>
    </row>
    <row r="22" spans="1:9" ht="18.75">
      <c r="A22" s="15" t="s">
        <v>52</v>
      </c>
      <c r="B22" s="16" t="s">
        <v>114</v>
      </c>
      <c r="C22" s="17" t="s">
        <v>17</v>
      </c>
      <c r="D22" s="16" t="s">
        <v>51</v>
      </c>
      <c r="E22" s="15" t="s">
        <v>52</v>
      </c>
      <c r="F22" s="18">
        <v>32000</v>
      </c>
      <c r="G22" s="21">
        <v>34000</v>
      </c>
      <c r="H22" s="21">
        <v>36000</v>
      </c>
      <c r="I22" s="14" t="s">
        <v>52</v>
      </c>
    </row>
    <row r="23" spans="1:9" ht="75">
      <c r="A23" s="28" t="s">
        <v>56</v>
      </c>
      <c r="B23" s="16" t="s">
        <v>114</v>
      </c>
      <c r="C23" s="33" t="s">
        <v>17</v>
      </c>
      <c r="D23" s="29" t="s">
        <v>55</v>
      </c>
      <c r="E23" s="28" t="s">
        <v>56</v>
      </c>
      <c r="F23" s="30">
        <v>32000</v>
      </c>
      <c r="G23" s="24">
        <v>34000</v>
      </c>
      <c r="H23" s="24">
        <v>36000</v>
      </c>
      <c r="I23" s="13" t="s">
        <v>56</v>
      </c>
    </row>
    <row r="24" spans="1:9" ht="18.75">
      <c r="A24" s="15" t="s">
        <v>59</v>
      </c>
      <c r="B24" s="16" t="s">
        <v>114</v>
      </c>
      <c r="C24" s="17" t="s">
        <v>17</v>
      </c>
      <c r="D24" s="16" t="s">
        <v>17</v>
      </c>
      <c r="E24" s="15" t="s">
        <v>59</v>
      </c>
      <c r="F24" s="18">
        <f>F25+F28+F30+F32</f>
        <v>2128699.2599999998</v>
      </c>
      <c r="G24" s="21">
        <v>665970.26</v>
      </c>
      <c r="H24" s="21">
        <v>626000.26</v>
      </c>
      <c r="I24" s="14" t="s">
        <v>59</v>
      </c>
    </row>
    <row r="25" spans="1:9" ht="56.25">
      <c r="A25" s="15" t="s">
        <v>61</v>
      </c>
      <c r="B25" s="16" t="s">
        <v>114</v>
      </c>
      <c r="C25" s="17" t="s">
        <v>17</v>
      </c>
      <c r="D25" s="16" t="s">
        <v>60</v>
      </c>
      <c r="E25" s="15" t="s">
        <v>61</v>
      </c>
      <c r="F25" s="18">
        <f>F26+F27</f>
        <v>1954699.26</v>
      </c>
      <c r="G25" s="21">
        <v>504970.26</v>
      </c>
      <c r="H25" s="21">
        <v>464000.26</v>
      </c>
      <c r="I25" s="14" t="s">
        <v>61</v>
      </c>
    </row>
    <row r="26" spans="1:9" ht="93.75">
      <c r="A26" s="28" t="s">
        <v>65</v>
      </c>
      <c r="B26" s="16" t="s">
        <v>114</v>
      </c>
      <c r="C26" s="33" t="s">
        <v>17</v>
      </c>
      <c r="D26" s="29" t="s">
        <v>64</v>
      </c>
      <c r="E26" s="28" t="s">
        <v>65</v>
      </c>
      <c r="F26" s="30">
        <v>542000</v>
      </c>
      <c r="G26" s="24">
        <v>223000</v>
      </c>
      <c r="H26" s="24">
        <v>223000</v>
      </c>
      <c r="I26" s="25" t="s">
        <v>65</v>
      </c>
    </row>
    <row r="27" spans="1:9" ht="93.75">
      <c r="A27" s="28" t="s">
        <v>69</v>
      </c>
      <c r="B27" s="16" t="s">
        <v>114</v>
      </c>
      <c r="C27" s="33" t="s">
        <v>17</v>
      </c>
      <c r="D27" s="29" t="s">
        <v>68</v>
      </c>
      <c r="E27" s="28" t="s">
        <v>69</v>
      </c>
      <c r="F27" s="30">
        <f>1062699.26+200000+100000+50000</f>
        <v>1412699.26</v>
      </c>
      <c r="G27" s="24">
        <v>281970.26</v>
      </c>
      <c r="H27" s="24">
        <v>241000.26</v>
      </c>
      <c r="I27" s="25" t="s">
        <v>69</v>
      </c>
    </row>
    <row r="28" spans="1:9" ht="59.25" customHeight="1">
      <c r="A28" s="15" t="s">
        <v>71</v>
      </c>
      <c r="B28" s="16" t="s">
        <v>114</v>
      </c>
      <c r="C28" s="17" t="s">
        <v>17</v>
      </c>
      <c r="D28" s="16" t="s">
        <v>70</v>
      </c>
      <c r="E28" s="15" t="s">
        <v>71</v>
      </c>
      <c r="F28" s="18">
        <v>160000</v>
      </c>
      <c r="G28" s="21">
        <v>161000</v>
      </c>
      <c r="H28" s="21">
        <v>162000</v>
      </c>
      <c r="I28" s="14" t="s">
        <v>71</v>
      </c>
    </row>
    <row r="29" spans="1:9" ht="54.75" customHeight="1">
      <c r="A29" s="28" t="s">
        <v>77</v>
      </c>
      <c r="B29" s="16" t="s">
        <v>114</v>
      </c>
      <c r="C29" s="33" t="s">
        <v>17</v>
      </c>
      <c r="D29" s="29" t="s">
        <v>76</v>
      </c>
      <c r="E29" s="28" t="s">
        <v>77</v>
      </c>
      <c r="F29" s="30">
        <v>160000</v>
      </c>
      <c r="G29" s="24">
        <v>161000</v>
      </c>
      <c r="H29" s="24">
        <v>162000</v>
      </c>
      <c r="I29" s="13" t="s">
        <v>77</v>
      </c>
    </row>
    <row r="30" spans="1:9" ht="61.5" customHeight="1">
      <c r="A30" s="38" t="s">
        <v>138</v>
      </c>
      <c r="B30" s="16" t="s">
        <v>114</v>
      </c>
      <c r="C30" s="33"/>
      <c r="D30" s="16" t="s">
        <v>141</v>
      </c>
      <c r="E30" s="28"/>
      <c r="F30" s="18">
        <v>1000</v>
      </c>
      <c r="G30" s="24"/>
      <c r="H30" s="24"/>
      <c r="I30" s="13"/>
    </row>
    <row r="31" spans="1:9" ht="61.5" customHeight="1">
      <c r="A31" s="34" t="s">
        <v>139</v>
      </c>
      <c r="B31" s="16" t="s">
        <v>114</v>
      </c>
      <c r="C31" s="33"/>
      <c r="D31" s="16" t="s">
        <v>141</v>
      </c>
      <c r="E31" s="28"/>
      <c r="F31" s="18">
        <v>1000</v>
      </c>
      <c r="G31" s="24"/>
      <c r="H31" s="24"/>
      <c r="I31" s="13"/>
    </row>
    <row r="32" spans="1:9" ht="61.5" customHeight="1">
      <c r="A32" s="38" t="s">
        <v>140</v>
      </c>
      <c r="B32" s="16" t="s">
        <v>114</v>
      </c>
      <c r="C32" s="33"/>
      <c r="D32" s="16" t="s">
        <v>142</v>
      </c>
      <c r="E32" s="28"/>
      <c r="F32" s="18">
        <v>13000</v>
      </c>
      <c r="G32" s="24"/>
      <c r="H32" s="24"/>
      <c r="I32" s="13"/>
    </row>
    <row r="33" spans="1:9" ht="61.5" customHeight="1">
      <c r="A33" s="34" t="s">
        <v>140</v>
      </c>
      <c r="B33" s="16" t="s">
        <v>114</v>
      </c>
      <c r="C33" s="33"/>
      <c r="D33" s="16" t="s">
        <v>142</v>
      </c>
      <c r="E33" s="28"/>
      <c r="F33" s="18">
        <v>13000</v>
      </c>
      <c r="G33" s="24"/>
      <c r="H33" s="24"/>
      <c r="I33" s="13"/>
    </row>
    <row r="34" spans="1:9" ht="36.75" customHeight="1">
      <c r="A34" s="15" t="s">
        <v>81</v>
      </c>
      <c r="B34" s="16" t="s">
        <v>114</v>
      </c>
      <c r="C34" s="17" t="s">
        <v>17</v>
      </c>
      <c r="D34" s="16" t="s">
        <v>80</v>
      </c>
      <c r="E34" s="15" t="s">
        <v>81</v>
      </c>
      <c r="F34" s="18">
        <f>F35</f>
        <v>39955170.740000002</v>
      </c>
      <c r="G34" s="18">
        <v>16206120.74</v>
      </c>
      <c r="H34" s="18">
        <v>16862620.739999998</v>
      </c>
      <c r="I34" s="16" t="s">
        <v>81</v>
      </c>
    </row>
    <row r="35" spans="1:9" ht="56.25">
      <c r="A35" s="15" t="s">
        <v>83</v>
      </c>
      <c r="B35" s="16" t="s">
        <v>114</v>
      </c>
      <c r="C35" s="17" t="s">
        <v>17</v>
      </c>
      <c r="D35" s="16" t="s">
        <v>82</v>
      </c>
      <c r="E35" s="15" t="s">
        <v>83</v>
      </c>
      <c r="F35" s="18">
        <f>F36+F37+F38+F39+F40+F41+F42+F43</f>
        <v>39955170.740000002</v>
      </c>
      <c r="G35" s="21">
        <v>16206120.74</v>
      </c>
      <c r="H35" s="21">
        <v>16862620.739999998</v>
      </c>
      <c r="I35" s="14" t="s">
        <v>83</v>
      </c>
    </row>
    <row r="36" spans="1:9" ht="68.25" customHeight="1">
      <c r="A36" s="28" t="s">
        <v>89</v>
      </c>
      <c r="B36" s="29" t="s">
        <v>123</v>
      </c>
      <c r="C36" s="29" t="s">
        <v>124</v>
      </c>
      <c r="D36" s="29" t="s">
        <v>130</v>
      </c>
      <c r="E36" s="30">
        <v>13925300</v>
      </c>
      <c r="F36" s="30">
        <v>13925300</v>
      </c>
      <c r="G36" s="24">
        <v>146600</v>
      </c>
      <c r="H36" s="24">
        <v>149700</v>
      </c>
      <c r="I36" s="13" t="s">
        <v>91</v>
      </c>
    </row>
    <row r="37" spans="1:9" ht="61.5" customHeight="1">
      <c r="A37" s="28" t="s">
        <v>125</v>
      </c>
      <c r="B37" s="29" t="s">
        <v>123</v>
      </c>
      <c r="C37" s="29" t="s">
        <v>124</v>
      </c>
      <c r="D37" s="29" t="s">
        <v>131</v>
      </c>
      <c r="E37" s="30">
        <v>12101000</v>
      </c>
      <c r="F37" s="30">
        <v>10851000</v>
      </c>
      <c r="G37" s="24">
        <v>511129</v>
      </c>
      <c r="H37" s="24">
        <v>511129</v>
      </c>
      <c r="I37" s="13" t="s">
        <v>95</v>
      </c>
    </row>
    <row r="38" spans="1:9" ht="127.5" customHeight="1">
      <c r="A38" s="28" t="s">
        <v>122</v>
      </c>
      <c r="B38" s="29" t="s">
        <v>123</v>
      </c>
      <c r="C38" s="29" t="s">
        <v>124</v>
      </c>
      <c r="D38" s="29" t="s">
        <v>132</v>
      </c>
      <c r="E38" s="30">
        <v>476100</v>
      </c>
      <c r="F38" s="30">
        <v>476100</v>
      </c>
      <c r="G38" s="26"/>
      <c r="H38" s="26"/>
      <c r="I38" s="26"/>
    </row>
    <row r="39" spans="1:9" ht="56.25" customHeight="1">
      <c r="A39" s="28" t="s">
        <v>126</v>
      </c>
      <c r="B39" s="29" t="s">
        <v>123</v>
      </c>
      <c r="C39" s="29" t="s">
        <v>124</v>
      </c>
      <c r="D39" s="29" t="s">
        <v>133</v>
      </c>
      <c r="E39" s="30">
        <v>6852817</v>
      </c>
      <c r="F39" s="30">
        <v>10907000</v>
      </c>
    </row>
    <row r="40" spans="1:9" ht="93.75">
      <c r="A40" s="28" t="s">
        <v>127</v>
      </c>
      <c r="B40" s="29" t="s">
        <v>123</v>
      </c>
      <c r="C40" s="29" t="s">
        <v>124</v>
      </c>
      <c r="D40" s="29" t="s">
        <v>134</v>
      </c>
      <c r="E40" s="30">
        <v>511129</v>
      </c>
      <c r="F40" s="30">
        <v>511129</v>
      </c>
    </row>
    <row r="41" spans="1:9" ht="93.75">
      <c r="A41" s="28" t="s">
        <v>103</v>
      </c>
      <c r="B41" s="29" t="s">
        <v>123</v>
      </c>
      <c r="C41" s="29" t="s">
        <v>124</v>
      </c>
      <c r="D41" s="29" t="s">
        <v>135</v>
      </c>
      <c r="E41" s="30">
        <v>151000</v>
      </c>
      <c r="F41" s="30">
        <v>151000</v>
      </c>
    </row>
    <row r="42" spans="1:9" ht="132.75" customHeight="1">
      <c r="A42" s="28" t="s">
        <v>128</v>
      </c>
      <c r="B42" s="29" t="s">
        <v>123</v>
      </c>
      <c r="C42" s="29" t="s">
        <v>124</v>
      </c>
      <c r="D42" s="29" t="s">
        <v>136</v>
      </c>
      <c r="E42" s="30">
        <v>988941.74</v>
      </c>
      <c r="F42" s="30">
        <v>2899941.74</v>
      </c>
    </row>
    <row r="43" spans="1:9" ht="60.75" customHeight="1">
      <c r="A43" s="28" t="s">
        <v>129</v>
      </c>
      <c r="B43" s="29" t="s">
        <v>123</v>
      </c>
      <c r="C43" s="35"/>
      <c r="D43" s="29" t="s">
        <v>137</v>
      </c>
      <c r="E43" s="35"/>
      <c r="F43" s="30">
        <v>233700</v>
      </c>
    </row>
    <row r="44" spans="1:9" ht="18.75">
      <c r="A44" s="36"/>
      <c r="B44" s="36"/>
      <c r="C44" s="36"/>
      <c r="D44" s="36"/>
      <c r="E44" s="36"/>
      <c r="F44" s="31"/>
    </row>
    <row r="45" spans="1:9" ht="18.75">
      <c r="A45" s="36"/>
      <c r="B45" s="36"/>
      <c r="C45" s="36"/>
      <c r="D45" s="36"/>
      <c r="E45" s="36"/>
      <c r="F45" s="31"/>
    </row>
    <row r="46" spans="1:9" ht="18.75">
      <c r="A46" s="36"/>
      <c r="B46" s="36"/>
      <c r="C46" s="36"/>
      <c r="D46" s="36"/>
      <c r="E46" s="36"/>
      <c r="F46" s="32"/>
    </row>
    <row r="47" spans="1:9" ht="18.75">
      <c r="A47" s="36"/>
      <c r="B47" s="36"/>
      <c r="C47" s="36"/>
      <c r="D47" s="36"/>
      <c r="E47" s="36"/>
      <c r="F47" s="32"/>
    </row>
    <row r="48" spans="1:9" ht="18.75">
      <c r="A48" s="36"/>
      <c r="B48" s="36"/>
      <c r="C48" s="36"/>
      <c r="D48" s="36"/>
      <c r="E48" s="36"/>
      <c r="F48" s="32"/>
    </row>
    <row r="49" spans="1:6" ht="18.75">
      <c r="A49" s="36"/>
      <c r="B49" s="36"/>
      <c r="C49" s="36"/>
      <c r="D49" s="36"/>
      <c r="E49" s="36"/>
      <c r="F49" s="31"/>
    </row>
    <row r="50" spans="1:6" ht="18.75">
      <c r="A50" s="36"/>
      <c r="B50" s="36"/>
      <c r="C50" s="36"/>
      <c r="D50" s="36"/>
      <c r="E50" s="36"/>
      <c r="F50" s="31"/>
    </row>
    <row r="51" spans="1:6" ht="18.75">
      <c r="A51" s="36"/>
      <c r="B51" s="36"/>
      <c r="C51" s="36"/>
      <c r="D51" s="36"/>
      <c r="E51" s="36"/>
      <c r="F51" s="31"/>
    </row>
    <row r="52" spans="1:6" ht="18.75">
      <c r="A52" s="36"/>
      <c r="B52" s="36"/>
      <c r="C52" s="36"/>
      <c r="D52" s="36"/>
      <c r="E52" s="36"/>
      <c r="F52" s="32"/>
    </row>
    <row r="53" spans="1:6" ht="18.75">
      <c r="A53" s="36"/>
      <c r="B53" s="36"/>
      <c r="C53" s="36"/>
      <c r="D53" s="36"/>
      <c r="E53" s="36"/>
      <c r="F53" s="32"/>
    </row>
    <row r="54" spans="1:6" ht="18.75">
      <c r="A54" s="36"/>
      <c r="B54" s="36"/>
      <c r="C54" s="36"/>
      <c r="D54" s="36"/>
      <c r="E54" s="36"/>
      <c r="F54" s="31"/>
    </row>
    <row r="55" spans="1:6" ht="18.75">
      <c r="A55" s="36"/>
      <c r="B55" s="36"/>
      <c r="C55" s="36"/>
      <c r="D55" s="36"/>
      <c r="E55" s="36"/>
      <c r="F55" s="32"/>
    </row>
    <row r="56" spans="1:6" ht="18.75">
      <c r="A56" s="36"/>
      <c r="B56" s="36"/>
      <c r="C56" s="36"/>
      <c r="D56" s="36"/>
      <c r="E56" s="36"/>
      <c r="F56" s="32"/>
    </row>
    <row r="57" spans="1:6" ht="18.75">
      <c r="A57" s="36"/>
      <c r="B57" s="36"/>
      <c r="C57" s="36"/>
      <c r="D57" s="36"/>
      <c r="E57" s="36"/>
      <c r="F57" s="32"/>
    </row>
    <row r="58" spans="1:6" ht="18.75">
      <c r="A58" s="36"/>
      <c r="B58" s="36"/>
      <c r="C58" s="36"/>
      <c r="D58" s="36"/>
      <c r="E58" s="36"/>
      <c r="F58" s="32"/>
    </row>
    <row r="59" spans="1:6" ht="18.75">
      <c r="A59" s="36"/>
      <c r="B59" s="36"/>
      <c r="C59" s="36"/>
      <c r="D59" s="36"/>
      <c r="E59" s="36"/>
      <c r="F59" s="32"/>
    </row>
    <row r="60" spans="1:6" ht="18.75">
      <c r="A60" s="36"/>
      <c r="B60" s="36"/>
      <c r="C60" s="36"/>
      <c r="D60" s="36"/>
      <c r="E60" s="36"/>
      <c r="F60" s="32"/>
    </row>
    <row r="61" spans="1:6" ht="18.75">
      <c r="A61" s="36"/>
      <c r="B61" s="36"/>
      <c r="C61" s="36"/>
      <c r="D61" s="36"/>
      <c r="E61" s="36"/>
      <c r="F61" s="32"/>
    </row>
    <row r="62" spans="1:6" ht="18.75">
      <c r="A62" s="36"/>
      <c r="B62" s="36"/>
      <c r="C62" s="36"/>
      <c r="D62" s="36"/>
      <c r="E62" s="36"/>
      <c r="F62" s="31"/>
    </row>
    <row r="63" spans="1:6" ht="18">
      <c r="A63" s="36"/>
      <c r="B63" s="36"/>
      <c r="C63" s="36"/>
      <c r="D63" s="36"/>
      <c r="E63" s="36"/>
      <c r="F63" s="37"/>
    </row>
    <row r="64" spans="1:6" ht="18">
      <c r="A64" s="36"/>
      <c r="B64" s="36"/>
      <c r="C64" s="36"/>
      <c r="D64" s="36"/>
      <c r="E64" s="36"/>
      <c r="F64" s="36"/>
    </row>
    <row r="65" spans="1:6" ht="18">
      <c r="A65" s="36"/>
      <c r="B65" s="36"/>
      <c r="C65" s="36"/>
      <c r="D65" s="36"/>
      <c r="E65" s="36"/>
      <c r="F65" s="36"/>
    </row>
    <row r="66" spans="1:6" ht="18">
      <c r="A66" s="36"/>
      <c r="B66" s="36"/>
      <c r="C66" s="36"/>
      <c r="D66" s="36"/>
      <c r="E66" s="36"/>
      <c r="F66" s="36"/>
    </row>
    <row r="67" spans="1:6" ht="18">
      <c r="A67" s="36"/>
      <c r="B67" s="36"/>
      <c r="C67" s="36"/>
      <c r="D67" s="36"/>
      <c r="E67" s="36"/>
      <c r="F67" s="36"/>
    </row>
    <row r="68" spans="1:6" ht="18">
      <c r="A68" s="36"/>
      <c r="B68" s="36"/>
      <c r="C68" s="36"/>
      <c r="D68" s="36"/>
      <c r="E68" s="36"/>
      <c r="F68" s="36"/>
    </row>
    <row r="69" spans="1:6" ht="18">
      <c r="A69" s="36"/>
      <c r="B69" s="36"/>
      <c r="C69" s="36"/>
      <c r="D69" s="36"/>
      <c r="E69" s="36"/>
      <c r="F69" s="36"/>
    </row>
    <row r="70" spans="1:6" ht="18">
      <c r="A70" s="36"/>
      <c r="B70" s="36"/>
      <c r="C70" s="36"/>
      <c r="D70" s="36"/>
      <c r="E70" s="36"/>
      <c r="F70" s="36"/>
    </row>
    <row r="71" spans="1:6" ht="18">
      <c r="A71" s="36"/>
      <c r="B71" s="36"/>
      <c r="C71" s="36"/>
      <c r="D71" s="36"/>
      <c r="E71" s="36"/>
      <c r="F71" s="36"/>
    </row>
    <row r="72" spans="1:6" ht="18">
      <c r="A72" s="36"/>
      <c r="B72" s="36"/>
      <c r="C72" s="36"/>
      <c r="D72" s="36"/>
      <c r="E72" s="36"/>
      <c r="F72" s="36"/>
    </row>
    <row r="73" spans="1:6" ht="18">
      <c r="A73" s="36"/>
      <c r="B73" s="36"/>
      <c r="C73" s="36"/>
      <c r="D73" s="36"/>
      <c r="E73" s="36"/>
      <c r="F73" s="36"/>
    </row>
    <row r="74" spans="1:6" ht="18">
      <c r="A74" s="36"/>
      <c r="B74" s="36"/>
      <c r="C74" s="36"/>
      <c r="D74" s="36"/>
      <c r="E74" s="36"/>
      <c r="F74" s="36"/>
    </row>
    <row r="75" spans="1:6" ht="18">
      <c r="A75" s="36"/>
      <c r="B75" s="36"/>
      <c r="C75" s="36"/>
      <c r="D75" s="36"/>
      <c r="E75" s="36"/>
      <c r="F75" s="36"/>
    </row>
    <row r="76" spans="1:6" ht="18">
      <c r="A76" s="36"/>
      <c r="B76" s="36"/>
      <c r="C76" s="36"/>
      <c r="D76" s="36"/>
      <c r="E76" s="36"/>
      <c r="F76" s="36"/>
    </row>
    <row r="77" spans="1:6" ht="18">
      <c r="A77" s="36"/>
      <c r="B77" s="36"/>
      <c r="C77" s="36"/>
      <c r="D77" s="36"/>
      <c r="E77" s="36"/>
      <c r="F77" s="36"/>
    </row>
    <row r="78" spans="1:6" ht="18">
      <c r="A78" s="36"/>
      <c r="B78" s="36"/>
      <c r="C78" s="36"/>
      <c r="D78" s="36"/>
      <c r="E78" s="36"/>
      <c r="F78" s="36"/>
    </row>
    <row r="79" spans="1:6" ht="18">
      <c r="A79" s="36"/>
      <c r="B79" s="36"/>
      <c r="C79" s="36"/>
      <c r="D79" s="36"/>
      <c r="E79" s="36"/>
      <c r="F79" s="36"/>
    </row>
    <row r="80" spans="1:6" ht="18">
      <c r="A80" s="36"/>
      <c r="B80" s="36"/>
      <c r="C80" s="36"/>
      <c r="D80" s="36"/>
      <c r="E80" s="36"/>
      <c r="F80" s="36"/>
    </row>
    <row r="81" spans="1:6" ht="18">
      <c r="A81" s="36"/>
      <c r="B81" s="36"/>
      <c r="C81" s="36"/>
      <c r="D81" s="36"/>
      <c r="E81" s="36"/>
      <c r="F81" s="36"/>
    </row>
    <row r="82" spans="1:6" ht="18">
      <c r="A82" s="36"/>
      <c r="B82" s="36"/>
      <c r="C82" s="36"/>
      <c r="D82" s="36"/>
      <c r="E82" s="36"/>
      <c r="F82" s="36"/>
    </row>
    <row r="83" spans="1:6" ht="18">
      <c r="A83" s="36"/>
      <c r="B83" s="36"/>
      <c r="C83" s="36"/>
      <c r="D83" s="36"/>
      <c r="E83" s="36"/>
      <c r="F83" s="36"/>
    </row>
    <row r="84" spans="1:6" ht="18">
      <c r="A84" s="36"/>
      <c r="B84" s="36"/>
      <c r="C84" s="36"/>
      <c r="D84" s="36"/>
      <c r="E84" s="36"/>
      <c r="F84" s="36"/>
    </row>
    <row r="85" spans="1:6" ht="18">
      <c r="A85" s="36"/>
      <c r="B85" s="36"/>
      <c r="C85" s="36"/>
      <c r="D85" s="36"/>
      <c r="E85" s="36"/>
      <c r="F85" s="36"/>
    </row>
    <row r="86" spans="1:6" ht="18">
      <c r="A86" s="36"/>
      <c r="B86" s="36"/>
      <c r="C86" s="36"/>
      <c r="D86" s="36"/>
      <c r="E86" s="36"/>
      <c r="F86" s="36"/>
    </row>
    <row r="87" spans="1:6" ht="18">
      <c r="A87" s="36"/>
      <c r="B87" s="36"/>
      <c r="C87" s="36"/>
      <c r="D87" s="36"/>
      <c r="E87" s="36"/>
      <c r="F87" s="36"/>
    </row>
    <row r="88" spans="1:6" ht="18">
      <c r="A88" s="36"/>
      <c r="B88" s="36"/>
      <c r="C88" s="36"/>
      <c r="D88" s="36"/>
      <c r="E88" s="36"/>
      <c r="F88" s="36"/>
    </row>
    <row r="89" spans="1:6" ht="18">
      <c r="A89" s="36"/>
      <c r="B89" s="36"/>
      <c r="C89" s="36"/>
      <c r="D89" s="36"/>
      <c r="E89" s="36"/>
      <c r="F89" s="36"/>
    </row>
    <row r="90" spans="1:6" ht="18">
      <c r="A90" s="36"/>
      <c r="B90" s="36"/>
      <c r="C90" s="36"/>
      <c r="D90" s="36"/>
      <c r="E90" s="36"/>
      <c r="F90" s="36"/>
    </row>
    <row r="91" spans="1:6" ht="18">
      <c r="A91" s="36"/>
      <c r="B91" s="36"/>
      <c r="C91" s="36"/>
      <c r="D91" s="36"/>
      <c r="E91" s="36"/>
      <c r="F91" s="36"/>
    </row>
    <row r="92" spans="1:6" ht="18">
      <c r="A92" s="36"/>
      <c r="B92" s="36"/>
      <c r="C92" s="36"/>
      <c r="D92" s="36"/>
      <c r="E92" s="36"/>
      <c r="F92" s="36"/>
    </row>
    <row r="93" spans="1:6" ht="18">
      <c r="A93" s="36"/>
      <c r="B93" s="36"/>
      <c r="C93" s="36"/>
      <c r="D93" s="36"/>
      <c r="E93" s="36"/>
      <c r="F93" s="36"/>
    </row>
    <row r="94" spans="1:6" ht="18">
      <c r="A94" s="36"/>
      <c r="B94" s="36"/>
      <c r="C94" s="36"/>
      <c r="D94" s="36"/>
      <c r="E94" s="36"/>
      <c r="F94" s="36"/>
    </row>
    <row r="95" spans="1:6" ht="18">
      <c r="A95" s="36"/>
      <c r="B95" s="36"/>
      <c r="C95" s="36"/>
      <c r="D95" s="36"/>
      <c r="E95" s="36"/>
      <c r="F95" s="36"/>
    </row>
    <row r="96" spans="1:6" ht="18">
      <c r="A96" s="36"/>
      <c r="B96" s="36"/>
      <c r="C96" s="36"/>
      <c r="D96" s="36"/>
      <c r="E96" s="36"/>
      <c r="F96" s="36"/>
    </row>
    <row r="97" spans="1:6" ht="18">
      <c r="A97" s="36"/>
      <c r="B97" s="36"/>
      <c r="C97" s="36"/>
      <c r="D97" s="36"/>
      <c r="E97" s="36"/>
      <c r="F97" s="36"/>
    </row>
    <row r="98" spans="1:6" ht="18">
      <c r="A98" s="36"/>
      <c r="B98" s="36"/>
      <c r="C98" s="36"/>
      <c r="D98" s="36"/>
      <c r="E98" s="36"/>
      <c r="F98" s="36"/>
    </row>
    <row r="99" spans="1:6" ht="18">
      <c r="A99" s="36"/>
      <c r="B99" s="36"/>
      <c r="C99" s="36"/>
      <c r="D99" s="36"/>
      <c r="E99" s="36"/>
      <c r="F99" s="36"/>
    </row>
    <row r="100" spans="1:6" ht="18">
      <c r="A100" s="36"/>
      <c r="B100" s="36"/>
      <c r="C100" s="36"/>
      <c r="D100" s="36"/>
      <c r="E100" s="36"/>
      <c r="F100" s="36"/>
    </row>
    <row r="101" spans="1:6" ht="18">
      <c r="A101" s="36"/>
      <c r="B101" s="36"/>
      <c r="C101" s="36"/>
      <c r="D101" s="36"/>
      <c r="E101" s="36"/>
      <c r="F101" s="36"/>
    </row>
    <row r="102" spans="1:6" ht="18">
      <c r="A102" s="36"/>
      <c r="B102" s="36"/>
      <c r="C102" s="36"/>
      <c r="D102" s="36"/>
      <c r="E102" s="36"/>
      <c r="F102" s="36"/>
    </row>
    <row r="103" spans="1:6" ht="18">
      <c r="A103" s="36"/>
      <c r="B103" s="36"/>
      <c r="C103" s="36"/>
      <c r="D103" s="36"/>
      <c r="E103" s="36"/>
      <c r="F103" s="36"/>
    </row>
    <row r="104" spans="1:6" ht="18">
      <c r="A104" s="36"/>
      <c r="B104" s="36"/>
      <c r="C104" s="36"/>
      <c r="D104" s="36"/>
      <c r="E104" s="36"/>
      <c r="F104" s="36"/>
    </row>
    <row r="105" spans="1:6" ht="18">
      <c r="A105" s="36"/>
      <c r="B105" s="36"/>
      <c r="C105" s="36"/>
      <c r="D105" s="36"/>
      <c r="E105" s="36"/>
      <c r="F105" s="36"/>
    </row>
    <row r="106" spans="1:6" ht="18">
      <c r="A106" s="36"/>
      <c r="B106" s="36"/>
      <c r="C106" s="36"/>
      <c r="D106" s="36"/>
      <c r="E106" s="36"/>
      <c r="F106" s="36"/>
    </row>
    <row r="107" spans="1:6" ht="18">
      <c r="A107" s="36"/>
      <c r="B107" s="36"/>
      <c r="C107" s="36"/>
      <c r="D107" s="36"/>
      <c r="E107" s="36"/>
      <c r="F107" s="36"/>
    </row>
    <row r="108" spans="1:6" ht="18">
      <c r="A108" s="36"/>
      <c r="B108" s="36"/>
      <c r="C108" s="36"/>
      <c r="D108" s="36"/>
      <c r="E108" s="36"/>
      <c r="F108" s="36"/>
    </row>
    <row r="109" spans="1:6" ht="18">
      <c r="A109" s="36"/>
      <c r="B109" s="36"/>
      <c r="C109" s="36"/>
      <c r="D109" s="36"/>
      <c r="E109" s="36"/>
      <c r="F109" s="36"/>
    </row>
    <row r="110" spans="1:6" ht="18">
      <c r="A110" s="36"/>
      <c r="B110" s="36"/>
      <c r="C110" s="36"/>
      <c r="D110" s="36"/>
      <c r="E110" s="36"/>
      <c r="F110" s="36"/>
    </row>
    <row r="111" spans="1:6" ht="18">
      <c r="A111" s="36"/>
      <c r="B111" s="36"/>
      <c r="C111" s="36"/>
      <c r="D111" s="36"/>
      <c r="E111" s="36"/>
      <c r="F111" s="36"/>
    </row>
    <row r="112" spans="1:6" ht="18">
      <c r="A112" s="36"/>
      <c r="B112" s="36"/>
      <c r="C112" s="36"/>
      <c r="D112" s="36"/>
      <c r="E112" s="36"/>
      <c r="F112" s="36"/>
    </row>
    <row r="113" spans="1:6" ht="18">
      <c r="A113" s="36"/>
      <c r="B113" s="36"/>
      <c r="C113" s="36"/>
      <c r="D113" s="36"/>
      <c r="E113" s="36"/>
      <c r="F113" s="36"/>
    </row>
    <row r="114" spans="1:6" ht="18">
      <c r="A114" s="36"/>
      <c r="B114" s="36"/>
      <c r="C114" s="36"/>
      <c r="D114" s="36"/>
      <c r="E114" s="36"/>
      <c r="F114" s="36"/>
    </row>
    <row r="115" spans="1:6" ht="18">
      <c r="A115" s="36"/>
      <c r="B115" s="36"/>
      <c r="C115" s="36"/>
      <c r="D115" s="36"/>
      <c r="E115" s="36"/>
      <c r="F115" s="36"/>
    </row>
    <row r="116" spans="1:6" ht="18">
      <c r="A116" s="36"/>
      <c r="B116" s="36"/>
      <c r="C116" s="36"/>
      <c r="D116" s="36"/>
      <c r="E116" s="36"/>
      <c r="F116" s="36"/>
    </row>
    <row r="117" spans="1:6" ht="18">
      <c r="A117" s="36"/>
      <c r="B117" s="36"/>
      <c r="C117" s="36"/>
      <c r="D117" s="36"/>
      <c r="E117" s="36"/>
      <c r="F117" s="36"/>
    </row>
    <row r="118" spans="1:6" ht="18">
      <c r="A118" s="36"/>
      <c r="B118" s="36"/>
      <c r="C118" s="36"/>
      <c r="D118" s="36"/>
      <c r="E118" s="36"/>
      <c r="F118" s="36"/>
    </row>
    <row r="119" spans="1:6" ht="18">
      <c r="A119" s="36"/>
      <c r="B119" s="36"/>
      <c r="C119" s="36"/>
      <c r="D119" s="36"/>
      <c r="E119" s="36"/>
      <c r="F119" s="36"/>
    </row>
    <row r="120" spans="1:6" ht="18">
      <c r="A120" s="36"/>
      <c r="B120" s="36"/>
      <c r="C120" s="36"/>
      <c r="D120" s="36"/>
      <c r="E120" s="36"/>
      <c r="F120" s="36"/>
    </row>
    <row r="121" spans="1:6" ht="18">
      <c r="A121" s="36"/>
      <c r="B121" s="36"/>
      <c r="C121" s="36"/>
      <c r="D121" s="36"/>
      <c r="E121" s="36"/>
      <c r="F121" s="36"/>
    </row>
    <row r="122" spans="1:6" ht="18">
      <c r="A122" s="36"/>
      <c r="B122" s="36"/>
      <c r="C122" s="36"/>
      <c r="D122" s="36"/>
      <c r="E122" s="36"/>
      <c r="F122" s="36"/>
    </row>
    <row r="123" spans="1:6" ht="18">
      <c r="A123" s="36"/>
      <c r="B123" s="36"/>
      <c r="C123" s="36"/>
      <c r="D123" s="36"/>
      <c r="E123" s="36"/>
      <c r="F123" s="36"/>
    </row>
    <row r="124" spans="1:6" ht="18">
      <c r="A124" s="36"/>
      <c r="B124" s="36"/>
      <c r="C124" s="36"/>
      <c r="D124" s="36"/>
      <c r="E124" s="36"/>
      <c r="F124" s="36"/>
    </row>
    <row r="125" spans="1:6" ht="18">
      <c r="A125" s="36"/>
      <c r="B125" s="36"/>
      <c r="C125" s="36"/>
      <c r="D125" s="36"/>
      <c r="E125" s="36"/>
      <c r="F125" s="36"/>
    </row>
    <row r="126" spans="1:6" ht="18">
      <c r="A126" s="36"/>
      <c r="B126" s="36"/>
      <c r="C126" s="36"/>
      <c r="D126" s="36"/>
      <c r="E126" s="36"/>
      <c r="F126" s="36"/>
    </row>
    <row r="127" spans="1:6" ht="18">
      <c r="A127" s="36"/>
      <c r="B127" s="36"/>
      <c r="C127" s="36"/>
      <c r="D127" s="36"/>
      <c r="E127" s="36"/>
      <c r="F127" s="36"/>
    </row>
    <row r="128" spans="1:6" ht="18">
      <c r="A128" s="36"/>
      <c r="B128" s="36"/>
      <c r="C128" s="36"/>
      <c r="D128" s="36"/>
      <c r="E128" s="36"/>
      <c r="F128" s="36"/>
    </row>
    <row r="129" spans="1:6" ht="18">
      <c r="A129" s="36"/>
      <c r="B129" s="36"/>
      <c r="C129" s="36"/>
      <c r="D129" s="36"/>
      <c r="E129" s="36"/>
      <c r="F129" s="36"/>
    </row>
    <row r="130" spans="1:6" ht="18">
      <c r="A130" s="36"/>
      <c r="B130" s="36"/>
      <c r="C130" s="36"/>
      <c r="D130" s="36"/>
      <c r="E130" s="36"/>
      <c r="F130" s="36"/>
    </row>
    <row r="131" spans="1:6" ht="18">
      <c r="A131" s="36"/>
      <c r="B131" s="36"/>
      <c r="C131" s="36"/>
      <c r="D131" s="36"/>
      <c r="E131" s="36"/>
      <c r="F131" s="36"/>
    </row>
    <row r="132" spans="1:6" ht="18">
      <c r="A132" s="36"/>
      <c r="B132" s="36"/>
      <c r="C132" s="36"/>
      <c r="D132" s="36"/>
      <c r="E132" s="36"/>
      <c r="F132" s="36"/>
    </row>
    <row r="133" spans="1:6" ht="18">
      <c r="A133" s="36"/>
      <c r="B133" s="36"/>
      <c r="C133" s="36"/>
      <c r="D133" s="36"/>
      <c r="E133" s="36"/>
      <c r="F133" s="36"/>
    </row>
    <row r="134" spans="1:6" ht="18">
      <c r="A134" s="36"/>
      <c r="B134" s="36"/>
      <c r="C134" s="36"/>
      <c r="D134" s="36"/>
      <c r="E134" s="36"/>
      <c r="F134" s="36"/>
    </row>
    <row r="135" spans="1:6" ht="18">
      <c r="A135" s="36"/>
      <c r="B135" s="36"/>
      <c r="C135" s="36"/>
      <c r="D135" s="36"/>
      <c r="E135" s="36"/>
      <c r="F135" s="36"/>
    </row>
    <row r="136" spans="1:6" ht="18">
      <c r="A136" s="36"/>
      <c r="B136" s="36"/>
      <c r="C136" s="36"/>
      <c r="D136" s="36"/>
      <c r="E136" s="36"/>
      <c r="F136" s="36"/>
    </row>
    <row r="137" spans="1:6" ht="18">
      <c r="A137" s="36"/>
      <c r="B137" s="36"/>
      <c r="C137" s="36"/>
      <c r="D137" s="36"/>
      <c r="E137" s="36"/>
      <c r="F137" s="36"/>
    </row>
    <row r="138" spans="1:6" ht="18">
      <c r="A138" s="36"/>
      <c r="B138" s="36"/>
      <c r="C138" s="36"/>
      <c r="D138" s="36"/>
      <c r="E138" s="36"/>
      <c r="F138" s="36"/>
    </row>
    <row r="139" spans="1:6" ht="18">
      <c r="A139" s="36"/>
      <c r="B139" s="36"/>
      <c r="C139" s="36"/>
      <c r="D139" s="36"/>
      <c r="E139" s="36"/>
      <c r="F139" s="36"/>
    </row>
    <row r="140" spans="1:6" ht="18">
      <c r="A140" s="36"/>
      <c r="B140" s="36"/>
      <c r="C140" s="36"/>
      <c r="D140" s="36"/>
      <c r="E140" s="36"/>
      <c r="F140" s="36"/>
    </row>
    <row r="141" spans="1:6" ht="18">
      <c r="A141" s="36"/>
      <c r="B141" s="36"/>
      <c r="C141" s="36"/>
      <c r="D141" s="36"/>
      <c r="E141" s="36"/>
      <c r="F141" s="36"/>
    </row>
    <row r="142" spans="1:6" ht="18">
      <c r="A142" s="36"/>
      <c r="B142" s="36"/>
      <c r="C142" s="36"/>
      <c r="D142" s="36"/>
      <c r="E142" s="36"/>
      <c r="F142" s="36"/>
    </row>
    <row r="143" spans="1:6" ht="18">
      <c r="A143" s="36"/>
      <c r="B143" s="36"/>
      <c r="C143" s="36"/>
      <c r="D143" s="36"/>
      <c r="E143" s="36"/>
      <c r="F143" s="36"/>
    </row>
    <row r="144" spans="1:6" ht="18">
      <c r="A144" s="36"/>
      <c r="B144" s="36"/>
      <c r="C144" s="36"/>
      <c r="D144" s="36"/>
      <c r="E144" s="36"/>
      <c r="F144" s="36"/>
    </row>
    <row r="145" spans="1:6" ht="18">
      <c r="A145" s="36"/>
      <c r="B145" s="36"/>
      <c r="C145" s="36"/>
      <c r="D145" s="36"/>
      <c r="E145" s="36"/>
      <c r="F145" s="36"/>
    </row>
    <row r="146" spans="1:6" ht="18">
      <c r="A146" s="36"/>
      <c r="B146" s="36"/>
      <c r="C146" s="36"/>
      <c r="D146" s="36"/>
      <c r="E146" s="36"/>
      <c r="F146" s="36"/>
    </row>
    <row r="147" spans="1:6" ht="18">
      <c r="A147" s="36"/>
      <c r="B147" s="36"/>
      <c r="C147" s="36"/>
      <c r="D147" s="36"/>
      <c r="E147" s="36"/>
      <c r="F147" s="36"/>
    </row>
    <row r="148" spans="1:6" ht="18">
      <c r="A148" s="36"/>
      <c r="B148" s="36"/>
      <c r="C148" s="36"/>
      <c r="D148" s="36"/>
      <c r="E148" s="36"/>
      <c r="F148" s="36"/>
    </row>
    <row r="149" spans="1:6" ht="18">
      <c r="A149" s="36"/>
      <c r="B149" s="36"/>
      <c r="C149" s="36"/>
      <c r="D149" s="36"/>
      <c r="E149" s="36"/>
      <c r="F149" s="36"/>
    </row>
    <row r="150" spans="1:6" ht="18">
      <c r="A150" s="36"/>
      <c r="B150" s="36"/>
      <c r="C150" s="36"/>
      <c r="D150" s="36"/>
      <c r="E150" s="36"/>
      <c r="F150" s="36"/>
    </row>
    <row r="151" spans="1:6" ht="18">
      <c r="A151" s="36"/>
      <c r="B151" s="36"/>
      <c r="C151" s="36"/>
      <c r="D151" s="36"/>
      <c r="E151" s="36"/>
      <c r="F151" s="36"/>
    </row>
    <row r="152" spans="1:6" ht="18">
      <c r="A152" s="36"/>
      <c r="B152" s="36"/>
      <c r="C152" s="36"/>
      <c r="D152" s="36"/>
      <c r="E152" s="36"/>
      <c r="F152" s="36"/>
    </row>
    <row r="153" spans="1:6" ht="18">
      <c r="A153" s="36"/>
      <c r="B153" s="36"/>
      <c r="C153" s="36"/>
      <c r="D153" s="36"/>
      <c r="E153" s="36"/>
      <c r="F153" s="36"/>
    </row>
    <row r="154" spans="1:6" ht="18">
      <c r="A154" s="36"/>
      <c r="B154" s="36"/>
      <c r="C154" s="36"/>
      <c r="D154" s="36"/>
      <c r="E154" s="36"/>
      <c r="F154" s="36"/>
    </row>
    <row r="155" spans="1:6" ht="18">
      <c r="A155" s="36"/>
      <c r="B155" s="36"/>
      <c r="C155" s="36"/>
      <c r="D155" s="36"/>
      <c r="E155" s="36"/>
      <c r="F155" s="36"/>
    </row>
    <row r="156" spans="1:6" ht="18">
      <c r="A156" s="36"/>
      <c r="B156" s="36"/>
      <c r="C156" s="36"/>
      <c r="D156" s="36"/>
      <c r="E156" s="36"/>
      <c r="F156" s="36"/>
    </row>
    <row r="157" spans="1:6" ht="18">
      <c r="A157" s="36"/>
      <c r="B157" s="36"/>
      <c r="C157" s="36"/>
      <c r="D157" s="36"/>
      <c r="E157" s="36"/>
      <c r="F157" s="36"/>
    </row>
    <row r="158" spans="1:6" ht="18">
      <c r="A158" s="36"/>
      <c r="B158" s="36"/>
      <c r="C158" s="36"/>
      <c r="D158" s="36"/>
      <c r="E158" s="36"/>
      <c r="F158" s="36"/>
    </row>
    <row r="159" spans="1:6" ht="18">
      <c r="A159" s="36"/>
      <c r="B159" s="36"/>
      <c r="C159" s="36"/>
      <c r="D159" s="36"/>
      <c r="E159" s="36"/>
      <c r="F159" s="36"/>
    </row>
    <row r="160" spans="1:6" ht="18">
      <c r="A160" s="36"/>
      <c r="B160" s="36"/>
      <c r="C160" s="36"/>
      <c r="D160" s="36"/>
      <c r="E160" s="36"/>
      <c r="F160" s="36"/>
    </row>
    <row r="161" spans="1:6" ht="18">
      <c r="A161" s="36"/>
      <c r="B161" s="36"/>
      <c r="C161" s="36"/>
      <c r="D161" s="36"/>
      <c r="E161" s="36"/>
      <c r="F161" s="36"/>
    </row>
    <row r="162" spans="1:6" ht="18">
      <c r="A162" s="36"/>
      <c r="B162" s="36"/>
      <c r="C162" s="36"/>
      <c r="D162" s="36"/>
      <c r="E162" s="36"/>
      <c r="F162" s="36"/>
    </row>
    <row r="163" spans="1:6" ht="18">
      <c r="A163" s="36"/>
      <c r="B163" s="36"/>
      <c r="C163" s="36"/>
      <c r="D163" s="36"/>
      <c r="E163" s="36"/>
      <c r="F163" s="36"/>
    </row>
    <row r="164" spans="1:6" ht="18">
      <c r="A164" s="36"/>
      <c r="B164" s="36"/>
      <c r="C164" s="36"/>
      <c r="D164" s="36"/>
      <c r="E164" s="36"/>
      <c r="F164" s="36"/>
    </row>
    <row r="165" spans="1:6" ht="18">
      <c r="A165" s="36"/>
      <c r="B165" s="36"/>
      <c r="C165" s="36"/>
      <c r="D165" s="36"/>
      <c r="E165" s="36"/>
      <c r="F165" s="36"/>
    </row>
    <row r="166" spans="1:6" ht="18">
      <c r="A166" s="36"/>
      <c r="B166" s="36"/>
      <c r="C166" s="36"/>
      <c r="D166" s="36"/>
      <c r="E166" s="36"/>
      <c r="F166" s="36"/>
    </row>
    <row r="167" spans="1:6" ht="18">
      <c r="A167" s="36"/>
      <c r="B167" s="36"/>
      <c r="C167" s="36"/>
      <c r="D167" s="36"/>
      <c r="E167" s="36"/>
      <c r="F167" s="36"/>
    </row>
    <row r="168" spans="1:6" ht="18">
      <c r="A168" s="36"/>
      <c r="B168" s="36"/>
      <c r="C168" s="36"/>
      <c r="D168" s="36"/>
      <c r="E168" s="36"/>
      <c r="F168" s="36"/>
    </row>
    <row r="169" spans="1:6" ht="18">
      <c r="A169" s="36"/>
      <c r="B169" s="36"/>
      <c r="C169" s="36"/>
      <c r="D169" s="36"/>
      <c r="E169" s="36"/>
      <c r="F169" s="36"/>
    </row>
    <row r="170" spans="1:6" ht="18">
      <c r="A170" s="36"/>
      <c r="B170" s="36"/>
      <c r="C170" s="36"/>
      <c r="D170" s="36"/>
      <c r="E170" s="36"/>
      <c r="F170" s="36"/>
    </row>
    <row r="171" spans="1:6" ht="18">
      <c r="A171" s="36"/>
      <c r="B171" s="36"/>
      <c r="C171" s="36"/>
      <c r="D171" s="36"/>
      <c r="E171" s="36"/>
      <c r="F171" s="36"/>
    </row>
    <row r="172" spans="1:6" ht="18">
      <c r="A172" s="36"/>
      <c r="B172" s="36"/>
      <c r="C172" s="36"/>
      <c r="D172" s="36"/>
      <c r="E172" s="36"/>
      <c r="F172" s="36"/>
    </row>
    <row r="173" spans="1:6" ht="18">
      <c r="A173" s="36"/>
      <c r="B173" s="36"/>
      <c r="C173" s="36"/>
      <c r="D173" s="36"/>
      <c r="E173" s="36"/>
      <c r="F173" s="36"/>
    </row>
    <row r="174" spans="1:6" ht="18">
      <c r="A174" s="36"/>
      <c r="B174" s="36"/>
      <c r="C174" s="36"/>
      <c r="D174" s="36"/>
      <c r="E174" s="36"/>
      <c r="F174" s="36"/>
    </row>
    <row r="175" spans="1:6" ht="18">
      <c r="A175" s="36"/>
      <c r="B175" s="36"/>
      <c r="C175" s="36"/>
      <c r="D175" s="36"/>
      <c r="E175" s="36"/>
      <c r="F175" s="36"/>
    </row>
    <row r="176" spans="1:6" ht="18">
      <c r="A176" s="36"/>
      <c r="B176" s="36"/>
      <c r="C176" s="36"/>
      <c r="D176" s="36"/>
      <c r="E176" s="36"/>
      <c r="F176" s="36"/>
    </row>
    <row r="177" spans="1:6" ht="18">
      <c r="A177" s="36"/>
      <c r="B177" s="36"/>
      <c r="C177" s="36"/>
      <c r="D177" s="36"/>
      <c r="E177" s="36"/>
      <c r="F177" s="36"/>
    </row>
    <row r="178" spans="1:6" ht="18">
      <c r="A178" s="36"/>
      <c r="B178" s="36"/>
      <c r="C178" s="36"/>
      <c r="D178" s="36"/>
      <c r="E178" s="36"/>
      <c r="F178" s="36"/>
    </row>
    <row r="179" spans="1:6" ht="18">
      <c r="A179" s="36"/>
      <c r="B179" s="36"/>
      <c r="C179" s="36"/>
      <c r="D179" s="36"/>
      <c r="E179" s="36"/>
      <c r="F179" s="36"/>
    </row>
    <row r="180" spans="1:6" ht="18">
      <c r="A180" s="36"/>
      <c r="B180" s="36"/>
      <c r="C180" s="36"/>
      <c r="D180" s="36"/>
      <c r="E180" s="36"/>
      <c r="F180" s="36"/>
    </row>
    <row r="181" spans="1:6" ht="18">
      <c r="A181" s="36"/>
      <c r="B181" s="36"/>
      <c r="C181" s="36"/>
      <c r="D181" s="36"/>
      <c r="E181" s="36"/>
      <c r="F181" s="36"/>
    </row>
    <row r="182" spans="1:6" ht="18">
      <c r="A182" s="36"/>
      <c r="B182" s="36"/>
      <c r="C182" s="36"/>
      <c r="D182" s="36"/>
      <c r="E182" s="36"/>
      <c r="F182" s="36"/>
    </row>
    <row r="183" spans="1:6" ht="18">
      <c r="A183" s="36"/>
      <c r="B183" s="36"/>
      <c r="C183" s="36"/>
      <c r="D183" s="36"/>
      <c r="E183" s="36"/>
      <c r="F183" s="36"/>
    </row>
    <row r="184" spans="1:6" ht="18">
      <c r="A184" s="36"/>
      <c r="B184" s="36"/>
      <c r="C184" s="36"/>
      <c r="D184" s="36"/>
      <c r="E184" s="36"/>
      <c r="F184" s="36"/>
    </row>
    <row r="185" spans="1:6" ht="18">
      <c r="A185" s="36"/>
      <c r="B185" s="36"/>
      <c r="C185" s="36"/>
      <c r="D185" s="36"/>
      <c r="E185" s="36"/>
      <c r="F185" s="36"/>
    </row>
    <row r="186" spans="1:6" ht="18">
      <c r="A186" s="36"/>
      <c r="B186" s="36"/>
      <c r="C186" s="36"/>
      <c r="D186" s="36"/>
      <c r="E186" s="36"/>
      <c r="F186" s="36"/>
    </row>
    <row r="187" spans="1:6" ht="18">
      <c r="A187" s="36"/>
      <c r="B187" s="36"/>
      <c r="C187" s="36"/>
      <c r="D187" s="36"/>
      <c r="E187" s="36"/>
      <c r="F187" s="36"/>
    </row>
    <row r="188" spans="1:6" ht="18">
      <c r="A188" s="36"/>
      <c r="B188" s="36"/>
      <c r="C188" s="36"/>
      <c r="D188" s="36"/>
      <c r="E188" s="36"/>
      <c r="F188" s="36"/>
    </row>
    <row r="189" spans="1:6" ht="18">
      <c r="A189" s="36"/>
      <c r="B189" s="36"/>
      <c r="C189" s="36"/>
      <c r="D189" s="36"/>
      <c r="E189" s="36"/>
      <c r="F189" s="36"/>
    </row>
    <row r="190" spans="1:6" ht="18">
      <c r="A190" s="36"/>
      <c r="B190" s="36"/>
      <c r="C190" s="36"/>
      <c r="D190" s="36"/>
      <c r="E190" s="36"/>
      <c r="F190" s="36"/>
    </row>
    <row r="191" spans="1:6" ht="18">
      <c r="A191" s="36"/>
      <c r="B191" s="36"/>
      <c r="C191" s="36"/>
      <c r="D191" s="36"/>
      <c r="E191" s="36"/>
      <c r="F191" s="36"/>
    </row>
    <row r="192" spans="1:6" ht="18">
      <c r="A192" s="36"/>
      <c r="B192" s="36"/>
      <c r="C192" s="36"/>
      <c r="D192" s="36"/>
      <c r="E192" s="36"/>
      <c r="F192" s="36"/>
    </row>
    <row r="193" spans="1:6" ht="18">
      <c r="A193" s="36"/>
      <c r="B193" s="36"/>
      <c r="C193" s="36"/>
      <c r="D193" s="36"/>
      <c r="E193" s="36"/>
      <c r="F193" s="36"/>
    </row>
    <row r="194" spans="1:6" ht="18">
      <c r="A194" s="36"/>
      <c r="B194" s="36"/>
      <c r="C194" s="36"/>
      <c r="D194" s="36"/>
      <c r="E194" s="36"/>
      <c r="F194" s="36"/>
    </row>
    <row r="195" spans="1:6" ht="18">
      <c r="A195" s="36"/>
      <c r="B195" s="36"/>
      <c r="C195" s="36"/>
      <c r="D195" s="36"/>
      <c r="E195" s="36"/>
      <c r="F195" s="36"/>
    </row>
    <row r="196" spans="1:6" ht="18">
      <c r="A196" s="36"/>
      <c r="B196" s="36"/>
      <c r="C196" s="36"/>
      <c r="D196" s="36"/>
      <c r="E196" s="36"/>
      <c r="F196" s="36"/>
    </row>
    <row r="197" spans="1:6" ht="18">
      <c r="A197" s="36"/>
      <c r="B197" s="36"/>
      <c r="C197" s="36"/>
      <c r="D197" s="36"/>
      <c r="E197" s="36"/>
      <c r="F197" s="36"/>
    </row>
    <row r="198" spans="1:6" ht="18">
      <c r="A198" s="36"/>
      <c r="B198" s="36"/>
      <c r="C198" s="36"/>
      <c r="D198" s="36"/>
      <c r="E198" s="36"/>
      <c r="F198" s="36"/>
    </row>
    <row r="199" spans="1:6" ht="18">
      <c r="A199" s="36"/>
      <c r="B199" s="36"/>
      <c r="C199" s="36"/>
      <c r="D199" s="36"/>
      <c r="E199" s="36"/>
      <c r="F199" s="36"/>
    </row>
    <row r="200" spans="1:6" ht="18">
      <c r="A200" s="36"/>
      <c r="B200" s="36"/>
      <c r="C200" s="36"/>
      <c r="D200" s="36"/>
      <c r="E200" s="36"/>
      <c r="F200" s="36"/>
    </row>
    <row r="201" spans="1:6" ht="18">
      <c r="A201" s="36"/>
      <c r="B201" s="36"/>
      <c r="C201" s="36"/>
      <c r="D201" s="36"/>
      <c r="E201" s="36"/>
      <c r="F201" s="36"/>
    </row>
    <row r="202" spans="1:6" ht="18">
      <c r="A202" s="36"/>
      <c r="B202" s="36"/>
      <c r="C202" s="36"/>
      <c r="D202" s="36"/>
      <c r="E202" s="36"/>
      <c r="F202" s="36"/>
    </row>
    <row r="203" spans="1:6" ht="18">
      <c r="A203" s="36"/>
      <c r="B203" s="36"/>
      <c r="C203" s="36"/>
      <c r="D203" s="36"/>
      <c r="E203" s="36"/>
      <c r="F203" s="36"/>
    </row>
    <row r="204" spans="1:6" ht="18">
      <c r="A204" s="36"/>
      <c r="B204" s="36"/>
      <c r="C204" s="36"/>
      <c r="D204" s="36"/>
      <c r="E204" s="36"/>
      <c r="F204" s="36"/>
    </row>
    <row r="205" spans="1:6" ht="18">
      <c r="A205" s="36"/>
      <c r="B205" s="36"/>
      <c r="C205" s="36"/>
      <c r="D205" s="36"/>
      <c r="E205" s="36"/>
      <c r="F205" s="36"/>
    </row>
    <row r="206" spans="1:6" ht="18">
      <c r="A206" s="36"/>
      <c r="B206" s="36"/>
      <c r="C206" s="36"/>
      <c r="D206" s="36"/>
      <c r="E206" s="36"/>
      <c r="F206" s="36"/>
    </row>
    <row r="207" spans="1:6" ht="18">
      <c r="A207" s="36"/>
      <c r="B207" s="36"/>
      <c r="C207" s="36"/>
      <c r="D207" s="36"/>
      <c r="E207" s="36"/>
      <c r="F207" s="36"/>
    </row>
    <row r="208" spans="1:6" ht="18">
      <c r="A208" s="36"/>
      <c r="B208" s="36"/>
      <c r="C208" s="36"/>
      <c r="D208" s="36"/>
      <c r="E208" s="36"/>
      <c r="F208" s="36"/>
    </row>
  </sheetData>
  <mergeCells count="13">
    <mergeCell ref="A2:F2"/>
    <mergeCell ref="A1:C1"/>
    <mergeCell ref="D1:F1"/>
    <mergeCell ref="G1:I1"/>
    <mergeCell ref="E4:E5"/>
    <mergeCell ref="F4:F5"/>
    <mergeCell ref="I4:I5"/>
    <mergeCell ref="G4:G5"/>
    <mergeCell ref="H4:H5"/>
    <mergeCell ref="A4:A5"/>
    <mergeCell ref="B4:B5"/>
    <mergeCell ref="C4:C5"/>
    <mergeCell ref="D4:D5"/>
  </mergeCells>
  <phoneticPr fontId="7" type="noConversion"/>
  <pageMargins left="0.28999999999999998" right="0.39370078740157477" top="0.78740157480314954" bottom="0.78740157480314954" header="0" footer="0"/>
  <pageSetup paperSize="9" scale="59"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I55"/>
  <sheetViews>
    <sheetView topLeftCell="A4" zoomScale="70" zoomScaleNormal="70" workbookViewId="0">
      <selection activeCell="G19" sqref="G19"/>
    </sheetView>
  </sheetViews>
  <sheetFormatPr defaultColWidth="8.85546875" defaultRowHeight="12.75"/>
  <cols>
    <col min="1" max="1" width="80.7109375" customWidth="1"/>
    <col min="2" max="2" width="10.5703125" customWidth="1"/>
    <col min="3" max="3" width="40.7109375" hidden="1" customWidth="1"/>
    <col min="4" max="4" width="34.85546875" customWidth="1"/>
    <col min="5" max="5" width="80.7109375" hidden="1" customWidth="1"/>
    <col min="6" max="6" width="30.7109375" hidden="1" customWidth="1"/>
    <col min="7" max="8" width="30.7109375" customWidth="1"/>
    <col min="9" max="9" width="80.7109375" hidden="1" customWidth="1"/>
  </cols>
  <sheetData>
    <row r="1" spans="1:9" ht="129" customHeight="1">
      <c r="G1" s="45" t="s">
        <v>121</v>
      </c>
      <c r="H1" s="45"/>
    </row>
    <row r="2" spans="1:9" ht="83.25" customHeight="1">
      <c r="A2" s="44" t="s">
        <v>120</v>
      </c>
      <c r="B2" s="44"/>
      <c r="C2" s="44"/>
      <c r="D2" s="44"/>
      <c r="E2" s="44"/>
      <c r="F2" s="44"/>
      <c r="G2" s="44"/>
      <c r="H2" s="44"/>
      <c r="I2" s="44"/>
    </row>
    <row r="3" spans="1:9" ht="18.75" customHeight="1">
      <c r="A3" s="3"/>
      <c r="B3" s="3"/>
      <c r="C3" s="3"/>
      <c r="D3" s="3"/>
      <c r="E3" s="3"/>
      <c r="F3" s="3"/>
      <c r="G3" s="3"/>
      <c r="H3" s="12" t="s">
        <v>11</v>
      </c>
      <c r="I3" s="2"/>
    </row>
    <row r="4" spans="1:9" ht="63" customHeight="1">
      <c r="A4" s="46" t="s">
        <v>12</v>
      </c>
      <c r="B4" s="46" t="s">
        <v>13</v>
      </c>
      <c r="C4" s="46" t="s">
        <v>10</v>
      </c>
      <c r="D4" s="46" t="s">
        <v>0</v>
      </c>
      <c r="E4" s="46" t="s">
        <v>12</v>
      </c>
      <c r="F4" s="46" t="s">
        <v>1</v>
      </c>
      <c r="G4" s="42" t="s">
        <v>115</v>
      </c>
      <c r="H4" s="42" t="s">
        <v>116</v>
      </c>
      <c r="I4" s="42" t="s">
        <v>12</v>
      </c>
    </row>
    <row r="5" spans="1:9" ht="63" customHeight="1">
      <c r="A5" s="46"/>
      <c r="B5" s="46"/>
      <c r="C5" s="46"/>
      <c r="D5" s="46"/>
      <c r="E5" s="46"/>
      <c r="F5" s="47"/>
      <c r="G5" s="43"/>
      <c r="H5" s="43"/>
      <c r="I5" s="43"/>
    </row>
    <row r="6" spans="1:9" ht="18.75" hidden="1">
      <c r="A6" s="4" t="s">
        <v>2</v>
      </c>
      <c r="B6" s="4" t="s">
        <v>3</v>
      </c>
      <c r="C6" s="4"/>
      <c r="D6" s="4" t="s">
        <v>4</v>
      </c>
      <c r="E6" s="4" t="s">
        <v>5</v>
      </c>
      <c r="F6" s="4" t="s">
        <v>6</v>
      </c>
      <c r="G6" s="4" t="s">
        <v>7</v>
      </c>
      <c r="H6" s="4" t="s">
        <v>8</v>
      </c>
      <c r="I6" s="4" t="s">
        <v>9</v>
      </c>
    </row>
    <row r="7" spans="1:9" ht="18.75">
      <c r="A7" s="8" t="s">
        <v>16</v>
      </c>
      <c r="B7" s="9"/>
      <c r="C7" s="9"/>
      <c r="D7" s="9"/>
      <c r="E7" s="8" t="s">
        <v>16</v>
      </c>
      <c r="F7" s="10"/>
      <c r="G7" s="10"/>
      <c r="H7" s="10"/>
      <c r="I7" s="8" t="s">
        <v>16</v>
      </c>
    </row>
    <row r="8" spans="1:9" ht="15.75">
      <c r="A8" s="19" t="s">
        <v>18</v>
      </c>
      <c r="B8" s="14" t="s">
        <v>17</v>
      </c>
      <c r="C8" s="20" t="s">
        <v>17</v>
      </c>
      <c r="D8" s="14" t="s">
        <v>17</v>
      </c>
      <c r="E8" s="19" t="s">
        <v>18</v>
      </c>
      <c r="F8" s="21">
        <v>25590570</v>
      </c>
      <c r="G8" s="21">
        <v>26237891</v>
      </c>
      <c r="H8" s="21">
        <v>27350600</v>
      </c>
      <c r="I8" s="14" t="s">
        <v>18</v>
      </c>
    </row>
    <row r="9" spans="1:9" ht="18.75">
      <c r="A9" s="15" t="s">
        <v>20</v>
      </c>
      <c r="B9" s="16" t="s">
        <v>114</v>
      </c>
      <c r="C9" s="17" t="s">
        <v>17</v>
      </c>
      <c r="D9" s="16" t="s">
        <v>19</v>
      </c>
      <c r="E9" s="15" t="s">
        <v>20</v>
      </c>
      <c r="F9" s="18">
        <v>8875299.2599999998</v>
      </c>
      <c r="G9" s="18">
        <v>10031770.26</v>
      </c>
      <c r="H9" s="18">
        <v>10487979.26</v>
      </c>
      <c r="I9" s="16" t="s">
        <v>20</v>
      </c>
    </row>
    <row r="10" spans="1:9" ht="18.75">
      <c r="A10" s="19" t="s">
        <v>23</v>
      </c>
      <c r="B10" s="16" t="s">
        <v>114</v>
      </c>
      <c r="C10" s="20" t="s">
        <v>17</v>
      </c>
      <c r="D10" s="14" t="s">
        <v>22</v>
      </c>
      <c r="E10" s="19" t="s">
        <v>23</v>
      </c>
      <c r="F10" s="21">
        <v>3421600</v>
      </c>
      <c r="G10" s="21">
        <v>3651000</v>
      </c>
      <c r="H10" s="21">
        <v>3673700</v>
      </c>
      <c r="I10" s="14" t="s">
        <v>23</v>
      </c>
    </row>
    <row r="11" spans="1:9" ht="18.75">
      <c r="A11" s="22" t="s">
        <v>25</v>
      </c>
      <c r="B11" s="16" t="s">
        <v>114</v>
      </c>
      <c r="C11" s="23" t="s">
        <v>17</v>
      </c>
      <c r="D11" s="13" t="s">
        <v>24</v>
      </c>
      <c r="E11" s="22" t="s">
        <v>25</v>
      </c>
      <c r="F11" s="24">
        <v>3421600</v>
      </c>
      <c r="G11" s="24">
        <v>3651000</v>
      </c>
      <c r="H11" s="24">
        <v>3673700</v>
      </c>
      <c r="I11" s="13" t="s">
        <v>25</v>
      </c>
    </row>
    <row r="12" spans="1:9" ht="63">
      <c r="A12" s="22" t="s">
        <v>27</v>
      </c>
      <c r="B12" s="16" t="s">
        <v>114</v>
      </c>
      <c r="C12" s="23" t="s">
        <v>17</v>
      </c>
      <c r="D12" s="13" t="s">
        <v>26</v>
      </c>
      <c r="E12" s="22" t="s">
        <v>27</v>
      </c>
      <c r="F12" s="24">
        <v>3421600</v>
      </c>
      <c r="G12" s="24">
        <v>3651000</v>
      </c>
      <c r="H12" s="24">
        <v>3673700</v>
      </c>
      <c r="I12" s="25" t="s">
        <v>27</v>
      </c>
    </row>
    <row r="13" spans="1:9" ht="31.5">
      <c r="A13" s="19" t="s">
        <v>29</v>
      </c>
      <c r="B13" s="16" t="s">
        <v>114</v>
      </c>
      <c r="C13" s="20" t="s">
        <v>17</v>
      </c>
      <c r="D13" s="14" t="s">
        <v>28</v>
      </c>
      <c r="E13" s="19" t="s">
        <v>29</v>
      </c>
      <c r="F13" s="21">
        <v>1055500</v>
      </c>
      <c r="G13" s="21">
        <f>G14</f>
        <v>995100</v>
      </c>
      <c r="H13" s="21">
        <f>H14</f>
        <v>995100</v>
      </c>
      <c r="I13" s="14" t="s">
        <v>29</v>
      </c>
    </row>
    <row r="14" spans="1:9" ht="31.5">
      <c r="A14" s="22" t="s">
        <v>31</v>
      </c>
      <c r="B14" s="16" t="s">
        <v>114</v>
      </c>
      <c r="C14" s="23" t="s">
        <v>17</v>
      </c>
      <c r="D14" s="13" t="s">
        <v>30</v>
      </c>
      <c r="E14" s="22" t="s">
        <v>31</v>
      </c>
      <c r="F14" s="24">
        <v>1055500</v>
      </c>
      <c r="G14" s="24">
        <f>G15+G16</f>
        <v>995100</v>
      </c>
      <c r="H14" s="24">
        <f>H15+H16</f>
        <v>995100</v>
      </c>
      <c r="I14" s="13" t="s">
        <v>31</v>
      </c>
    </row>
    <row r="15" spans="1:9" ht="63">
      <c r="A15" s="22" t="s">
        <v>33</v>
      </c>
      <c r="B15" s="16" t="s">
        <v>114</v>
      </c>
      <c r="C15" s="23" t="s">
        <v>17</v>
      </c>
      <c r="D15" s="13" t="s">
        <v>32</v>
      </c>
      <c r="E15" s="22" t="s">
        <v>33</v>
      </c>
      <c r="F15" s="24">
        <v>370000</v>
      </c>
      <c r="G15" s="24">
        <v>495100</v>
      </c>
      <c r="H15" s="24">
        <v>495100</v>
      </c>
      <c r="I15" s="13" t="s">
        <v>33</v>
      </c>
    </row>
    <row r="16" spans="1:9" ht="78.75">
      <c r="A16" s="22" t="s">
        <v>34</v>
      </c>
      <c r="B16" s="16" t="s">
        <v>114</v>
      </c>
      <c r="C16" s="23" t="s">
        <v>17</v>
      </c>
      <c r="D16" s="13" t="s">
        <v>143</v>
      </c>
      <c r="E16" s="22" t="s">
        <v>34</v>
      </c>
      <c r="F16" s="24">
        <v>685500</v>
      </c>
      <c r="G16" s="24">
        <v>500000</v>
      </c>
      <c r="H16" s="24">
        <v>500000</v>
      </c>
      <c r="I16" s="25" t="s">
        <v>34</v>
      </c>
    </row>
    <row r="17" spans="1:9" ht="18.75">
      <c r="A17" s="19" t="s">
        <v>36</v>
      </c>
      <c r="B17" s="16" t="s">
        <v>114</v>
      </c>
      <c r="C17" s="20" t="s">
        <v>17</v>
      </c>
      <c r="D17" s="14" t="s">
        <v>35</v>
      </c>
      <c r="E17" s="19" t="s">
        <v>36</v>
      </c>
      <c r="F17" s="21">
        <v>3790500</v>
      </c>
      <c r="G17" s="21">
        <v>4580100</v>
      </c>
      <c r="H17" s="21">
        <v>4773579</v>
      </c>
      <c r="I17" s="14" t="s">
        <v>36</v>
      </c>
    </row>
    <row r="18" spans="1:9" ht="18.75">
      <c r="A18" s="22" t="s">
        <v>38</v>
      </c>
      <c r="B18" s="16" t="s">
        <v>114</v>
      </c>
      <c r="C18" s="23" t="s">
        <v>17</v>
      </c>
      <c r="D18" s="13" t="s">
        <v>37</v>
      </c>
      <c r="E18" s="22" t="s">
        <v>38</v>
      </c>
      <c r="F18" s="24">
        <v>187900</v>
      </c>
      <c r="G18" s="24">
        <v>187900</v>
      </c>
      <c r="H18" s="24">
        <v>193500</v>
      </c>
      <c r="I18" s="13" t="s">
        <v>38</v>
      </c>
    </row>
    <row r="19" spans="1:9" ht="31.5">
      <c r="A19" s="22" t="s">
        <v>40</v>
      </c>
      <c r="B19" s="16" t="s">
        <v>114</v>
      </c>
      <c r="C19" s="23" t="s">
        <v>17</v>
      </c>
      <c r="D19" s="13" t="s">
        <v>39</v>
      </c>
      <c r="E19" s="22" t="s">
        <v>40</v>
      </c>
      <c r="F19" s="24">
        <v>187900</v>
      </c>
      <c r="G19" s="24">
        <v>187900</v>
      </c>
      <c r="H19" s="24">
        <v>193500</v>
      </c>
      <c r="I19" s="13" t="s">
        <v>40</v>
      </c>
    </row>
    <row r="20" spans="1:9" ht="18.75">
      <c r="A20" s="22" t="s">
        <v>42</v>
      </c>
      <c r="B20" s="16" t="s">
        <v>114</v>
      </c>
      <c r="C20" s="23" t="s">
        <v>17</v>
      </c>
      <c r="D20" s="13" t="s">
        <v>41</v>
      </c>
      <c r="E20" s="22" t="s">
        <v>42</v>
      </c>
      <c r="F20" s="24">
        <v>3602600</v>
      </c>
      <c r="G20" s="24">
        <v>4392200</v>
      </c>
      <c r="H20" s="24">
        <v>4580079</v>
      </c>
      <c r="I20" s="13" t="s">
        <v>42</v>
      </c>
    </row>
    <row r="21" spans="1:9" ht="18.75">
      <c r="A21" s="22" t="s">
        <v>44</v>
      </c>
      <c r="B21" s="16" t="s">
        <v>114</v>
      </c>
      <c r="C21" s="23" t="s">
        <v>17</v>
      </c>
      <c r="D21" s="13" t="s">
        <v>43</v>
      </c>
      <c r="E21" s="22" t="s">
        <v>44</v>
      </c>
      <c r="F21" s="24">
        <v>2202600</v>
      </c>
      <c r="G21" s="24">
        <v>2992200</v>
      </c>
      <c r="H21" s="24">
        <v>3180079</v>
      </c>
      <c r="I21" s="13" t="s">
        <v>44</v>
      </c>
    </row>
    <row r="22" spans="1:9" ht="31.5">
      <c r="A22" s="22" t="s">
        <v>46</v>
      </c>
      <c r="B22" s="16" t="s">
        <v>114</v>
      </c>
      <c r="C22" s="23" t="s">
        <v>17</v>
      </c>
      <c r="D22" s="13" t="s">
        <v>45</v>
      </c>
      <c r="E22" s="22" t="s">
        <v>46</v>
      </c>
      <c r="F22" s="24">
        <v>2202600</v>
      </c>
      <c r="G22" s="24">
        <v>2992200</v>
      </c>
      <c r="H22" s="24">
        <v>3180079</v>
      </c>
      <c r="I22" s="13" t="s">
        <v>46</v>
      </c>
    </row>
    <row r="23" spans="1:9" ht="18.75">
      <c r="A23" s="22" t="s">
        <v>48</v>
      </c>
      <c r="B23" s="16" t="s">
        <v>114</v>
      </c>
      <c r="C23" s="23" t="s">
        <v>17</v>
      </c>
      <c r="D23" s="13" t="s">
        <v>47</v>
      </c>
      <c r="E23" s="22" t="s">
        <v>48</v>
      </c>
      <c r="F23" s="24">
        <v>1400000</v>
      </c>
      <c r="G23" s="24">
        <v>1400000</v>
      </c>
      <c r="H23" s="24">
        <v>1400000</v>
      </c>
      <c r="I23" s="13" t="s">
        <v>48</v>
      </c>
    </row>
    <row r="24" spans="1:9" ht="31.5">
      <c r="A24" s="22" t="s">
        <v>50</v>
      </c>
      <c r="B24" s="16" t="s">
        <v>114</v>
      </c>
      <c r="C24" s="23" t="s">
        <v>17</v>
      </c>
      <c r="D24" s="13" t="s">
        <v>49</v>
      </c>
      <c r="E24" s="22" t="s">
        <v>50</v>
      </c>
      <c r="F24" s="24">
        <v>1400000</v>
      </c>
      <c r="G24" s="24">
        <v>1400000</v>
      </c>
      <c r="H24" s="24">
        <v>1400000</v>
      </c>
      <c r="I24" s="13" t="s">
        <v>50</v>
      </c>
    </row>
    <row r="25" spans="1:9" ht="18.75">
      <c r="A25" s="19" t="s">
        <v>52</v>
      </c>
      <c r="B25" s="16" t="s">
        <v>114</v>
      </c>
      <c r="C25" s="20" t="s">
        <v>17</v>
      </c>
      <c r="D25" s="14" t="s">
        <v>51</v>
      </c>
      <c r="E25" s="19" t="s">
        <v>52</v>
      </c>
      <c r="F25" s="21">
        <v>32000</v>
      </c>
      <c r="G25" s="21">
        <v>35000</v>
      </c>
      <c r="H25" s="21">
        <v>36000</v>
      </c>
      <c r="I25" s="14" t="s">
        <v>52</v>
      </c>
    </row>
    <row r="26" spans="1:9" ht="47.25">
      <c r="A26" s="22" t="s">
        <v>54</v>
      </c>
      <c r="B26" s="16" t="s">
        <v>114</v>
      </c>
      <c r="C26" s="23" t="s">
        <v>17</v>
      </c>
      <c r="D26" s="13" t="s">
        <v>53</v>
      </c>
      <c r="E26" s="22" t="s">
        <v>54</v>
      </c>
      <c r="F26" s="24">
        <v>32000</v>
      </c>
      <c r="G26" s="24">
        <v>35000</v>
      </c>
      <c r="H26" s="24">
        <v>36000</v>
      </c>
      <c r="I26" s="13" t="s">
        <v>54</v>
      </c>
    </row>
    <row r="27" spans="1:9" ht="63">
      <c r="A27" s="22" t="s">
        <v>58</v>
      </c>
      <c r="B27" s="16" t="s">
        <v>114</v>
      </c>
      <c r="C27" s="23" t="s">
        <v>17</v>
      </c>
      <c r="D27" s="13" t="s">
        <v>57</v>
      </c>
      <c r="E27" s="22" t="s">
        <v>58</v>
      </c>
      <c r="F27" s="24">
        <v>32000</v>
      </c>
      <c r="G27" s="24">
        <v>35000</v>
      </c>
      <c r="H27" s="24">
        <v>36000</v>
      </c>
      <c r="I27" s="13" t="s">
        <v>58</v>
      </c>
    </row>
    <row r="28" spans="1:9" ht="31.5">
      <c r="A28" s="19" t="s">
        <v>61</v>
      </c>
      <c r="B28" s="16" t="s">
        <v>114</v>
      </c>
      <c r="C28" s="20" t="s">
        <v>17</v>
      </c>
      <c r="D28" s="14" t="s">
        <v>60</v>
      </c>
      <c r="E28" s="19" t="s">
        <v>61</v>
      </c>
      <c r="F28" s="21">
        <v>415699.26</v>
      </c>
      <c r="G28" s="21">
        <f>G29+G31</f>
        <v>755000</v>
      </c>
      <c r="H28" s="21">
        <f>H29+H31</f>
        <v>756000</v>
      </c>
      <c r="I28" s="14" t="s">
        <v>61</v>
      </c>
    </row>
    <row r="29" spans="1:9" ht="78.75">
      <c r="A29" s="22" t="s">
        <v>63</v>
      </c>
      <c r="B29" s="16" t="s">
        <v>114</v>
      </c>
      <c r="C29" s="23" t="s">
        <v>17</v>
      </c>
      <c r="D29" s="13" t="s">
        <v>62</v>
      </c>
      <c r="E29" s="22" t="s">
        <v>63</v>
      </c>
      <c r="F29" s="24">
        <v>123000</v>
      </c>
      <c r="G29" s="24">
        <v>454000</v>
      </c>
      <c r="H29" s="24">
        <v>454000</v>
      </c>
      <c r="I29" s="25" t="s">
        <v>63</v>
      </c>
    </row>
    <row r="30" spans="1:9" ht="78.75">
      <c r="A30" s="22" t="s">
        <v>65</v>
      </c>
      <c r="B30" s="16" t="s">
        <v>114</v>
      </c>
      <c r="C30" s="23" t="s">
        <v>17</v>
      </c>
      <c r="D30" s="13" t="s">
        <v>64</v>
      </c>
      <c r="E30" s="22" t="s">
        <v>65</v>
      </c>
      <c r="F30" s="24">
        <v>123000</v>
      </c>
      <c r="G30" s="24">
        <v>454000</v>
      </c>
      <c r="H30" s="24">
        <v>454000</v>
      </c>
      <c r="I30" s="25" t="s">
        <v>65</v>
      </c>
    </row>
    <row r="31" spans="1:9" ht="78.75">
      <c r="A31" s="22" t="s">
        <v>67</v>
      </c>
      <c r="B31" s="16" t="s">
        <v>114</v>
      </c>
      <c r="C31" s="23" t="s">
        <v>17</v>
      </c>
      <c r="D31" s="13" t="s">
        <v>66</v>
      </c>
      <c r="E31" s="22" t="s">
        <v>67</v>
      </c>
      <c r="F31" s="24">
        <v>292699.26</v>
      </c>
      <c r="G31" s="24">
        <v>301000</v>
      </c>
      <c r="H31" s="24">
        <v>302000</v>
      </c>
      <c r="I31" s="25" t="s">
        <v>67</v>
      </c>
    </row>
    <row r="32" spans="1:9" ht="78.75">
      <c r="A32" s="22" t="s">
        <v>69</v>
      </c>
      <c r="B32" s="16" t="s">
        <v>114</v>
      </c>
      <c r="C32" s="23" t="s">
        <v>17</v>
      </c>
      <c r="D32" s="13" t="s">
        <v>68</v>
      </c>
      <c r="E32" s="22" t="s">
        <v>69</v>
      </c>
      <c r="F32" s="24">
        <v>292699.26</v>
      </c>
      <c r="G32" s="24">
        <v>301000</v>
      </c>
      <c r="H32" s="24">
        <v>302000</v>
      </c>
      <c r="I32" s="25" t="s">
        <v>69</v>
      </c>
    </row>
    <row r="33" spans="1:9" ht="31.5">
      <c r="A33" s="19" t="s">
        <v>71</v>
      </c>
      <c r="B33" s="16" t="s">
        <v>114</v>
      </c>
      <c r="C33" s="20" t="s">
        <v>17</v>
      </c>
      <c r="D33" s="14" t="s">
        <v>70</v>
      </c>
      <c r="E33" s="19" t="s">
        <v>71</v>
      </c>
      <c r="F33" s="21">
        <v>160000</v>
      </c>
      <c r="G33" s="21">
        <v>161000</v>
      </c>
      <c r="H33" s="21">
        <v>162000</v>
      </c>
      <c r="I33" s="14" t="s">
        <v>71</v>
      </c>
    </row>
    <row r="34" spans="1:9" ht="18.75">
      <c r="A34" s="22" t="s">
        <v>73</v>
      </c>
      <c r="B34" s="16" t="s">
        <v>114</v>
      </c>
      <c r="C34" s="23" t="s">
        <v>17</v>
      </c>
      <c r="D34" s="13" t="s">
        <v>72</v>
      </c>
      <c r="E34" s="22" t="s">
        <v>73</v>
      </c>
      <c r="F34" s="24">
        <v>160000</v>
      </c>
      <c r="G34" s="24">
        <v>161000</v>
      </c>
      <c r="H34" s="24">
        <v>162000</v>
      </c>
      <c r="I34" s="13" t="s">
        <v>73</v>
      </c>
    </row>
    <row r="35" spans="1:9" ht="18.75">
      <c r="A35" s="22" t="s">
        <v>75</v>
      </c>
      <c r="B35" s="16" t="s">
        <v>114</v>
      </c>
      <c r="C35" s="23" t="s">
        <v>17</v>
      </c>
      <c r="D35" s="13" t="s">
        <v>74</v>
      </c>
      <c r="E35" s="22" t="s">
        <v>75</v>
      </c>
      <c r="F35" s="24">
        <v>160000</v>
      </c>
      <c r="G35" s="24">
        <v>161000</v>
      </c>
      <c r="H35" s="24">
        <v>162000</v>
      </c>
      <c r="I35" s="13" t="s">
        <v>75</v>
      </c>
    </row>
    <row r="36" spans="1:9" ht="31.5">
      <c r="A36" s="22" t="s">
        <v>77</v>
      </c>
      <c r="B36" s="16" t="s">
        <v>114</v>
      </c>
      <c r="C36" s="23" t="s">
        <v>17</v>
      </c>
      <c r="D36" s="13" t="s">
        <v>76</v>
      </c>
      <c r="E36" s="22" t="s">
        <v>77</v>
      </c>
      <c r="F36" s="24">
        <v>160000</v>
      </c>
      <c r="G36" s="24">
        <v>161000</v>
      </c>
      <c r="H36" s="24">
        <v>162000</v>
      </c>
      <c r="I36" s="13" t="s">
        <v>77</v>
      </c>
    </row>
    <row r="37" spans="1:9" ht="18.75">
      <c r="A37" s="22" t="s">
        <v>79</v>
      </c>
      <c r="B37" s="16" t="s">
        <v>114</v>
      </c>
      <c r="C37" s="23" t="s">
        <v>17</v>
      </c>
      <c r="D37" s="13" t="s">
        <v>78</v>
      </c>
      <c r="E37" s="22" t="s">
        <v>79</v>
      </c>
      <c r="F37" s="24">
        <v>160000</v>
      </c>
      <c r="G37" s="24">
        <v>161000</v>
      </c>
      <c r="H37" s="24">
        <v>162000</v>
      </c>
      <c r="I37" s="13" t="s">
        <v>79</v>
      </c>
    </row>
    <row r="38" spans="1:9" ht="18.75">
      <c r="A38" s="15" t="s">
        <v>81</v>
      </c>
      <c r="B38" s="16" t="s">
        <v>114</v>
      </c>
      <c r="C38" s="17" t="s">
        <v>17</v>
      </c>
      <c r="D38" s="16" t="s">
        <v>80</v>
      </c>
      <c r="E38" s="15" t="s">
        <v>81</v>
      </c>
      <c r="F38" s="18">
        <v>16715270.74</v>
      </c>
      <c r="G38" s="18">
        <v>16206120.74</v>
      </c>
      <c r="H38" s="18">
        <v>16862620.739999998</v>
      </c>
      <c r="I38" s="16" t="s">
        <v>81</v>
      </c>
    </row>
    <row r="39" spans="1:9" ht="31.5">
      <c r="A39" s="19" t="s">
        <v>83</v>
      </c>
      <c r="B39" s="16" t="s">
        <v>114</v>
      </c>
      <c r="C39" s="20" t="s">
        <v>17</v>
      </c>
      <c r="D39" s="14" t="s">
        <v>82</v>
      </c>
      <c r="E39" s="19" t="s">
        <v>83</v>
      </c>
      <c r="F39" s="21">
        <v>16715270.74</v>
      </c>
      <c r="G39" s="21">
        <v>16206120.74</v>
      </c>
      <c r="H39" s="21">
        <v>16862620.739999998</v>
      </c>
      <c r="I39" s="14" t="s">
        <v>83</v>
      </c>
    </row>
    <row r="40" spans="1:9" ht="31.5">
      <c r="A40" s="22" t="s">
        <v>85</v>
      </c>
      <c r="B40" s="16" t="s">
        <v>114</v>
      </c>
      <c r="C40" s="23" t="s">
        <v>17</v>
      </c>
      <c r="D40" s="13" t="s">
        <v>84</v>
      </c>
      <c r="E40" s="22" t="s">
        <v>85</v>
      </c>
      <c r="F40" s="24">
        <v>13925300</v>
      </c>
      <c r="G40" s="24">
        <v>14535600</v>
      </c>
      <c r="H40" s="24">
        <v>15170100</v>
      </c>
      <c r="I40" s="13" t="s">
        <v>85</v>
      </c>
    </row>
    <row r="41" spans="1:9" ht="18.75">
      <c r="A41" s="22" t="s">
        <v>87</v>
      </c>
      <c r="B41" s="16" t="s">
        <v>114</v>
      </c>
      <c r="C41" s="23" t="s">
        <v>17</v>
      </c>
      <c r="D41" s="13" t="s">
        <v>86</v>
      </c>
      <c r="E41" s="22" t="s">
        <v>87</v>
      </c>
      <c r="F41" s="24">
        <v>13925300</v>
      </c>
      <c r="G41" s="24">
        <v>14535600</v>
      </c>
      <c r="H41" s="24">
        <v>15170100</v>
      </c>
      <c r="I41" s="13" t="s">
        <v>87</v>
      </c>
    </row>
    <row r="42" spans="1:9" ht="31.5">
      <c r="A42" s="22" t="s">
        <v>89</v>
      </c>
      <c r="B42" s="16" t="s">
        <v>114</v>
      </c>
      <c r="C42" s="23" t="s">
        <v>17</v>
      </c>
      <c r="D42" s="13" t="s">
        <v>88</v>
      </c>
      <c r="E42" s="22" t="s">
        <v>89</v>
      </c>
      <c r="F42" s="24">
        <v>13925300</v>
      </c>
      <c r="G42" s="24">
        <v>14535600</v>
      </c>
      <c r="H42" s="24">
        <v>15170100</v>
      </c>
      <c r="I42" s="13" t="s">
        <v>89</v>
      </c>
    </row>
    <row r="43" spans="1:9" ht="31.5">
      <c r="A43" s="22" t="s">
        <v>91</v>
      </c>
      <c r="B43" s="16" t="s">
        <v>114</v>
      </c>
      <c r="C43" s="23" t="s">
        <v>17</v>
      </c>
      <c r="D43" s="13" t="s">
        <v>90</v>
      </c>
      <c r="E43" s="22" t="s">
        <v>91</v>
      </c>
      <c r="F43" s="24">
        <v>144000</v>
      </c>
      <c r="G43" s="24">
        <v>146600</v>
      </c>
      <c r="H43" s="24">
        <v>149700</v>
      </c>
      <c r="I43" s="13" t="s">
        <v>91</v>
      </c>
    </row>
    <row r="44" spans="1:9" ht="31.5">
      <c r="A44" s="22" t="s">
        <v>93</v>
      </c>
      <c r="B44" s="16" t="s">
        <v>114</v>
      </c>
      <c r="C44" s="23" t="s">
        <v>17</v>
      </c>
      <c r="D44" s="13" t="s">
        <v>92</v>
      </c>
      <c r="E44" s="22" t="s">
        <v>93</v>
      </c>
      <c r="F44" s="24">
        <v>511129</v>
      </c>
      <c r="G44" s="24">
        <v>511129</v>
      </c>
      <c r="H44" s="24">
        <v>511129</v>
      </c>
      <c r="I44" s="13" t="s">
        <v>93</v>
      </c>
    </row>
    <row r="45" spans="1:9" ht="31.5">
      <c r="A45" s="22" t="s">
        <v>95</v>
      </c>
      <c r="B45" s="16" t="s">
        <v>114</v>
      </c>
      <c r="C45" s="23" t="s">
        <v>17</v>
      </c>
      <c r="D45" s="13" t="s">
        <v>94</v>
      </c>
      <c r="E45" s="22" t="s">
        <v>95</v>
      </c>
      <c r="F45" s="24">
        <v>511129</v>
      </c>
      <c r="G45" s="24">
        <v>511129</v>
      </c>
      <c r="H45" s="24">
        <v>511129</v>
      </c>
      <c r="I45" s="13" t="s">
        <v>95</v>
      </c>
    </row>
    <row r="46" spans="1:9" ht="63">
      <c r="A46" s="22" t="s">
        <v>97</v>
      </c>
      <c r="B46" s="16" t="s">
        <v>114</v>
      </c>
      <c r="C46" s="23" t="s">
        <v>17</v>
      </c>
      <c r="D46" s="13" t="s">
        <v>96</v>
      </c>
      <c r="E46" s="22" t="s">
        <v>97</v>
      </c>
      <c r="F46" s="24">
        <v>511129</v>
      </c>
      <c r="G46" s="24">
        <v>511129</v>
      </c>
      <c r="H46" s="24">
        <v>511129</v>
      </c>
      <c r="I46" s="25" t="s">
        <v>97</v>
      </c>
    </row>
    <row r="47" spans="1:9" ht="18.75">
      <c r="A47" s="22" t="s">
        <v>99</v>
      </c>
      <c r="B47" s="16" t="s">
        <v>114</v>
      </c>
      <c r="C47" s="23" t="s">
        <v>17</v>
      </c>
      <c r="D47" s="13" t="s">
        <v>98</v>
      </c>
      <c r="E47" s="22" t="s">
        <v>99</v>
      </c>
      <c r="F47" s="24">
        <v>1139941.74</v>
      </c>
      <c r="G47" s="24">
        <v>1159391.74</v>
      </c>
      <c r="H47" s="24">
        <v>1181391.74</v>
      </c>
      <c r="I47" s="13" t="s">
        <v>99</v>
      </c>
    </row>
    <row r="48" spans="1:9" ht="47.25">
      <c r="A48" s="22" t="s">
        <v>101</v>
      </c>
      <c r="B48" s="16" t="s">
        <v>114</v>
      </c>
      <c r="C48" s="23" t="s">
        <v>17</v>
      </c>
      <c r="D48" s="13" t="s">
        <v>100</v>
      </c>
      <c r="E48" s="22" t="s">
        <v>101</v>
      </c>
      <c r="F48" s="24">
        <v>151000</v>
      </c>
      <c r="G48" s="24">
        <v>166100</v>
      </c>
      <c r="H48" s="24">
        <v>182700</v>
      </c>
      <c r="I48" s="13" t="s">
        <v>101</v>
      </c>
    </row>
    <row r="49" spans="1:9" ht="63">
      <c r="A49" s="22" t="s">
        <v>103</v>
      </c>
      <c r="B49" s="16" t="s">
        <v>114</v>
      </c>
      <c r="C49" s="23" t="s">
        <v>17</v>
      </c>
      <c r="D49" s="13" t="s">
        <v>102</v>
      </c>
      <c r="E49" s="22" t="s">
        <v>103</v>
      </c>
      <c r="F49" s="24">
        <v>151000</v>
      </c>
      <c r="G49" s="24">
        <v>166100</v>
      </c>
      <c r="H49" s="24">
        <v>182700</v>
      </c>
      <c r="I49" s="13" t="s">
        <v>103</v>
      </c>
    </row>
    <row r="50" spans="1:9" ht="110.25">
      <c r="A50" s="22" t="s">
        <v>105</v>
      </c>
      <c r="B50" s="16" t="s">
        <v>114</v>
      </c>
      <c r="C50" s="23" t="s">
        <v>17</v>
      </c>
      <c r="D50" s="13" t="s">
        <v>104</v>
      </c>
      <c r="E50" s="22" t="s">
        <v>105</v>
      </c>
      <c r="F50" s="24">
        <v>151000</v>
      </c>
      <c r="G50" s="24">
        <v>166100</v>
      </c>
      <c r="H50" s="24">
        <v>182700</v>
      </c>
      <c r="I50" s="25" t="s">
        <v>105</v>
      </c>
    </row>
    <row r="51" spans="1:9" ht="18.75">
      <c r="A51" s="22" t="s">
        <v>107</v>
      </c>
      <c r="B51" s="16" t="s">
        <v>114</v>
      </c>
      <c r="C51" s="23" t="s">
        <v>17</v>
      </c>
      <c r="D51" s="13" t="s">
        <v>106</v>
      </c>
      <c r="E51" s="22" t="s">
        <v>107</v>
      </c>
      <c r="F51" s="24">
        <v>988941.74</v>
      </c>
      <c r="G51" s="24">
        <v>993291.74</v>
      </c>
      <c r="H51" s="24">
        <v>998691.74</v>
      </c>
      <c r="I51" s="13" t="s">
        <v>107</v>
      </c>
    </row>
    <row r="52" spans="1:9" ht="31.5">
      <c r="A52" s="22" t="s">
        <v>109</v>
      </c>
      <c r="B52" s="16" t="s">
        <v>114</v>
      </c>
      <c r="C52" s="23" t="s">
        <v>17</v>
      </c>
      <c r="D52" s="13" t="s">
        <v>108</v>
      </c>
      <c r="E52" s="22" t="s">
        <v>109</v>
      </c>
      <c r="F52" s="24">
        <v>988941.74</v>
      </c>
      <c r="G52" s="24">
        <v>993291.74</v>
      </c>
      <c r="H52" s="24">
        <v>998691.74</v>
      </c>
      <c r="I52" s="13" t="s">
        <v>109</v>
      </c>
    </row>
    <row r="53" spans="1:9" ht="78.75">
      <c r="A53" s="22" t="s">
        <v>111</v>
      </c>
      <c r="B53" s="16" t="s">
        <v>114</v>
      </c>
      <c r="C53" s="23" t="s">
        <v>17</v>
      </c>
      <c r="D53" s="13" t="s">
        <v>110</v>
      </c>
      <c r="E53" s="22" t="s">
        <v>111</v>
      </c>
      <c r="F53" s="24">
        <v>832900</v>
      </c>
      <c r="G53" s="24">
        <v>837250</v>
      </c>
      <c r="H53" s="24">
        <v>842650</v>
      </c>
      <c r="I53" s="25" t="s">
        <v>111</v>
      </c>
    </row>
    <row r="54" spans="1:9" ht="78.75">
      <c r="A54" s="22" t="s">
        <v>113</v>
      </c>
      <c r="B54" s="16" t="s">
        <v>114</v>
      </c>
      <c r="C54" s="23" t="s">
        <v>17</v>
      </c>
      <c r="D54" s="13" t="s">
        <v>112</v>
      </c>
      <c r="E54" s="22" t="s">
        <v>113</v>
      </c>
      <c r="F54" s="24">
        <v>156041.74</v>
      </c>
      <c r="G54" s="24">
        <v>156041.74</v>
      </c>
      <c r="H54" s="24">
        <v>156041.74</v>
      </c>
      <c r="I54" s="25" t="s">
        <v>113</v>
      </c>
    </row>
    <row r="55" spans="1:9" ht="18.75" customHeight="1">
      <c r="A55" s="26"/>
      <c r="B55" s="26"/>
      <c r="C55" s="26"/>
      <c r="D55" s="26"/>
      <c r="E55" s="26"/>
      <c r="F55" s="26"/>
      <c r="G55" s="26"/>
      <c r="H55" s="26"/>
      <c r="I55" s="26"/>
    </row>
  </sheetData>
  <mergeCells count="11">
    <mergeCell ref="I4:I5"/>
    <mergeCell ref="A2:I2"/>
    <mergeCell ref="G4:G5"/>
    <mergeCell ref="H4:H5"/>
    <mergeCell ref="G1:H1"/>
    <mergeCell ref="A4:A5"/>
    <mergeCell ref="B4:B5"/>
    <mergeCell ref="C4:C5"/>
    <mergeCell ref="D4:D5"/>
    <mergeCell ref="E4:E5"/>
    <mergeCell ref="F4:F5"/>
  </mergeCells>
  <phoneticPr fontId="7" type="noConversion"/>
  <pageMargins left="0.45" right="0.39370078740157477" top="0.78740157480314954" bottom="0.78740157480314954" header="0" footer="0"/>
  <pageSetup paperSize="9" scale="5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1-й год</vt:lpstr>
      <vt:lpstr>2-й и 3-й года</vt:lpstr>
      <vt:lpstr>'1-й год'!Заголовки_для_печати</vt:lpstr>
      <vt:lpstr>'2-й и 3-й года'!Заголовки_для_печати</vt:lpstr>
    </vt:vector>
  </TitlesOfParts>
  <Company>BFT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Dmitry</dc:creator>
  <cp:lastModifiedBy>Бухгалтер</cp:lastModifiedBy>
  <cp:lastPrinted>2017-03-16T06:05:10Z</cp:lastPrinted>
  <dcterms:created xsi:type="dcterms:W3CDTF">2006-02-07T12:07:20Z</dcterms:created>
  <dcterms:modified xsi:type="dcterms:W3CDTF">2017-12-11T11:42:00Z</dcterms:modified>
</cp:coreProperties>
</file>