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Расходы" sheetId="1" r:id="rId1"/>
    <sheet name="ExportParams" sheetId="2" state="hidden" r:id="rId2"/>
  </sheets>
  <definedNames>
    <definedName name="APPT" localSheetId="0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>#REF!</definedName>
    <definedName name="FIO" localSheetId="0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'Расходы'!$A$11</definedName>
    <definedName name="REG_DATE">#REF!</definedName>
    <definedName name="REND_1" localSheetId="0">'Расходы'!#REF!</definedName>
    <definedName name="SIGN" localSheetId="0">'Расходы'!#REF!</definedName>
    <definedName name="SRC_CODE">#REF!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<sst xmlns="http://schemas.openxmlformats.org/spreadsheetml/2006/main" count="685" uniqueCount="133">
  <si>
    <t>Расходы бюджета - всего</t>
  </si>
  <si>
    <t>x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</si>
  <si>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</si>
  <si>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</si>
  <si>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</si>
  <si>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</si>
  <si>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</si>
  <si>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</si>
  <si>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</si>
  <si>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</si>
  <si>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</si>
  <si>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</si>
  <si>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</si>
  <si>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</si>
  <si>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КУЛЬТУРА, КИНЕМАТОГРАФИЯ</t>
  </si>
  <si>
    <t>СОЦИАЛЬНАЯ ПОЛИТИКА</t>
  </si>
  <si>
    <t>ФИЗИЧЕСКАЯ КУЛЬТУРА И СПОРТ</t>
  </si>
  <si>
    <t>Результат исполнения бюджета (дефицит / профицит)</t>
  </si>
  <si>
    <t>450</t>
  </si>
  <si>
    <t xml:space="preserve">x                    </t>
  </si>
  <si>
    <t>EXPORT_SRC_KIND</t>
  </si>
  <si>
    <t>СБС</t>
  </si>
  <si>
    <t>EXPORT_PARAM_SRC_KIND</t>
  </si>
  <si>
    <t>EXPORT_SRC_CODE</t>
  </si>
  <si>
    <t>02011</t>
  </si>
  <si>
    <t>EXPORT_VB_CODE</t>
  </si>
  <si>
    <t>3</t>
  </si>
  <si>
    <t>Раздел</t>
  </si>
  <si>
    <t>Подраздел</t>
  </si>
  <si>
    <t>КЦСР</t>
  </si>
  <si>
    <t>КВР</t>
  </si>
  <si>
    <t>КОСГУ</t>
  </si>
  <si>
    <t>Доп. ФК</t>
  </si>
  <si>
    <t>01</t>
  </si>
  <si>
    <t>02</t>
  </si>
  <si>
    <t>Заработная плата</t>
  </si>
  <si>
    <t>5240100130</t>
  </si>
  <si>
    <t>211</t>
  </si>
  <si>
    <t>130</t>
  </si>
  <si>
    <t>Начисления на выплаты по оплате труда</t>
  </si>
  <si>
    <t>213</t>
  </si>
  <si>
    <t>04</t>
  </si>
  <si>
    <t>5240200140</t>
  </si>
  <si>
    <t>Прочие выплаты</t>
  </si>
  <si>
    <t>212</t>
  </si>
  <si>
    <t>5240200150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</si>
  <si>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</si>
  <si>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</si>
  <si>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</si>
  <si>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</si>
  <si>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</si>
  <si>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</si>
  <si>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</si>
  <si>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</si>
  <si>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</si>
  <si>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</si>
  <si>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</si>
  <si>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</si>
  <si>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</si>
  <si>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290</t>
  </si>
  <si>
    <t>5240271340</t>
  </si>
  <si>
    <t>141</t>
  </si>
  <si>
    <t>11</t>
  </si>
  <si>
    <t>9100007000</t>
  </si>
  <si>
    <t>870</t>
  </si>
  <si>
    <t>13</t>
  </si>
  <si>
    <t>5210209040</t>
  </si>
  <si>
    <t>5220209030</t>
  </si>
  <si>
    <t>5220209080</t>
  </si>
  <si>
    <t>Перечисления другим бюджетам бюджетной системы Российской Федерации</t>
  </si>
  <si>
    <t>5240208220</t>
  </si>
  <si>
    <t>540</t>
  </si>
  <si>
    <t>251</t>
  </si>
  <si>
    <t>5240208230</t>
  </si>
  <si>
    <t>5240208240</t>
  </si>
  <si>
    <t>5240209050</t>
  </si>
  <si>
    <t>5240209060</t>
  </si>
  <si>
    <t>03</t>
  </si>
  <si>
    <t>5240251180</t>
  </si>
  <si>
    <t>142</t>
  </si>
  <si>
    <t>09</t>
  </si>
  <si>
    <t>2043402180</t>
  </si>
  <si>
    <t>2010503150</t>
  </si>
  <si>
    <t>2010503160</t>
  </si>
  <si>
    <t>139</t>
  </si>
  <si>
    <t>2010570140</t>
  </si>
  <si>
    <t>12</t>
  </si>
  <si>
    <t>5232703400</t>
  </si>
  <si>
    <t>05</t>
  </si>
  <si>
    <t>2023103520</t>
  </si>
  <si>
    <t>2031400630</t>
  </si>
  <si>
    <t>2023203540</t>
  </si>
  <si>
    <t>2031400670</t>
  </si>
  <si>
    <t>2023306010</t>
  </si>
  <si>
    <t>2023306020</t>
  </si>
  <si>
    <t>2023306030</t>
  </si>
  <si>
    <t>2023306040</t>
  </si>
  <si>
    <t>2023306050</t>
  </si>
  <si>
    <t>2023306060</t>
  </si>
  <si>
    <t>Транспортные услуги</t>
  </si>
  <si>
    <t>07</t>
  </si>
  <si>
    <t>3631600350</t>
  </si>
  <si>
    <t>222</t>
  </si>
  <si>
    <t>08</t>
  </si>
  <si>
    <t>3610704400</t>
  </si>
  <si>
    <t>3610704420</t>
  </si>
  <si>
    <t>3610705970</t>
  </si>
  <si>
    <t>3611704430</t>
  </si>
  <si>
    <t>132</t>
  </si>
  <si>
    <t>10</t>
  </si>
  <si>
    <t>Пенсии, пособия, выплачиваемые организациями сектора государственного управления</t>
  </si>
  <si>
    <t>5240200100</t>
  </si>
  <si>
    <t>263</t>
  </si>
  <si>
    <t>3621800210</t>
  </si>
  <si>
    <t xml:space="preserve">Наименование показателя </t>
  </si>
  <si>
    <t>121</t>
  </si>
  <si>
    <t>122</t>
  </si>
  <si>
    <t>129</t>
  </si>
  <si>
    <t>244</t>
  </si>
  <si>
    <t>853</t>
  </si>
  <si>
    <t>414</t>
  </si>
  <si>
    <t>111</t>
  </si>
  <si>
    <t>119</t>
  </si>
  <si>
    <t>321</t>
  </si>
  <si>
    <t>Иные выплаты персоналу государственных муниципальных органов</t>
  </si>
  <si>
    <t>852</t>
  </si>
  <si>
    <t xml:space="preserve">Утвержденные бюджетные назнгачения </t>
  </si>
  <si>
    <t xml:space="preserve">Исполнение </t>
  </si>
  <si>
    <t>2323203540</t>
  </si>
  <si>
    <t>242</t>
  </si>
  <si>
    <t xml:space="preserve">Транспортные расходы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</si>
  <si>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бюджета  </t>
  </si>
  <si>
    <t>Приложение 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</si>
</sst>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b/>
      <sz val="9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08"/>
  <sheetViews>
    <sheetView showGridLines="0" tabSelected="1" workbookViewId="0" topLeftCell="A1">
      <selection activeCell="B6" sqref="B6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3.875" style="0" customWidth="1"/>
    <col min="4" max="4" width="13.875" style="0" customWidth="1"/>
    <col min="5" max="5" width="8.375" style="0" customWidth="1"/>
    <col min="6" max="6" width="11.75390625" style="0" customWidth="1"/>
    <col min="8" max="8" width="12.75390625" style="0" customWidth="1"/>
    <col min="9" max="9" width="13.125" style="0" customWidth="1"/>
    <col min="10" max="10" width="9.125" style="2" customWidth="1"/>
  </cols>
  <sheetData>
    <row r="1" spans="2:9" ht="12.75" customHeight="1">
      <c r="B1" s="18"/>
      <c r="C1" s="19"/>
      <c r="D1" s="19"/>
      <c r="E1" s="19"/>
      <c r="F1" s="19"/>
      <c r="H1" s="21" t="s">
        <v>132</v>
      </c>
      <c r="I1" s="21"/>
    </row>
    <row r="2" spans="1:9" ht="43.5" customHeight="1">
      <c r="A2" s="20" t="s">
        <v>131</v>
      </c>
      <c r="B2" s="20"/>
      <c r="C2" s="20"/>
      <c r="D2" s="20"/>
      <c r="E2" s="20"/>
      <c r="F2" s="20"/>
      <c r="G2" s="20"/>
      <c r="H2" s="20"/>
      <c r="I2" s="20"/>
    </row>
    <row r="3" spans="1:9" ht="43.5" customHeight="1">
      <c r="A3" s="3" t="s">
        <v>114</v>
      </c>
      <c r="B3" s="17" t="s">
        <v>27</v>
      </c>
      <c r="C3" s="17" t="s">
        <v>28</v>
      </c>
      <c r="D3" s="17" t="s">
        <v>29</v>
      </c>
      <c r="E3" s="17" t="s">
        <v>30</v>
      </c>
      <c r="F3" s="17" t="s">
        <v>31</v>
      </c>
      <c r="G3" s="17" t="s">
        <v>32</v>
      </c>
      <c r="H3" s="17" t="s">
        <v>126</v>
      </c>
      <c r="I3" s="17" t="s">
        <v>127</v>
      </c>
    </row>
    <row r="4" spans="1:9" ht="14.25" customHeight="1">
      <c r="A4" s="4" t="s">
        <v>0</v>
      </c>
      <c r="B4" s="5"/>
      <c r="C4" s="5"/>
      <c r="D4" s="3"/>
      <c r="E4" s="3"/>
      <c r="F4" s="3"/>
      <c r="G4" s="3"/>
      <c r="H4" s="6">
        <f>H5+H8+H27+H29+H39+H43+H45+H52+H58+H62+H76+H79+H103+H105+H54</f>
        <v>24190840</v>
      </c>
      <c r="I4" s="6">
        <f>I5+I8+I29+I45+I58+I62+I79+I103+I105+I39+I54</f>
        <v>4528776.9</v>
      </c>
    </row>
    <row r="5" spans="1:9" ht="51" customHeight="1">
      <c r="A5" s="4" t="s">
        <v>2</v>
      </c>
      <c r="B5" s="14" t="s">
        <v>33</v>
      </c>
      <c r="C5" s="14" t="s">
        <v>34</v>
      </c>
      <c r="D5" s="3"/>
      <c r="E5" s="3"/>
      <c r="F5" s="3"/>
      <c r="G5" s="3"/>
      <c r="H5" s="6">
        <v>1128000</v>
      </c>
      <c r="I5" s="6">
        <f>I6+I7</f>
        <v>183045</v>
      </c>
    </row>
    <row r="6" spans="1:9" ht="15.75" customHeight="1">
      <c r="A6" s="5" t="s">
        <v>35</v>
      </c>
      <c r="B6" s="5" t="s">
        <v>33</v>
      </c>
      <c r="C6" s="5" t="s">
        <v>34</v>
      </c>
      <c r="D6" s="7" t="s">
        <v>36</v>
      </c>
      <c r="E6" s="7" t="s">
        <v>115</v>
      </c>
      <c r="F6" s="7" t="s">
        <v>37</v>
      </c>
      <c r="G6" s="7" t="s">
        <v>38</v>
      </c>
      <c r="H6" s="8">
        <v>878000</v>
      </c>
      <c r="I6" s="8">
        <v>155345</v>
      </c>
    </row>
    <row r="7" spans="1:9" ht="21.75" customHeight="1">
      <c r="A7" s="5" t="s">
        <v>39</v>
      </c>
      <c r="B7" s="5" t="s">
        <v>33</v>
      </c>
      <c r="C7" s="5" t="s">
        <v>34</v>
      </c>
      <c r="D7" s="7" t="s">
        <v>36</v>
      </c>
      <c r="E7" s="7" t="s">
        <v>117</v>
      </c>
      <c r="F7" s="7" t="s">
        <v>40</v>
      </c>
      <c r="G7" s="7" t="s">
        <v>38</v>
      </c>
      <c r="H7" s="8">
        <v>250000</v>
      </c>
      <c r="I7" s="8">
        <v>27700</v>
      </c>
    </row>
    <row r="8" spans="1:9" ht="57" customHeight="1">
      <c r="A8" s="4" t="s">
        <v>3</v>
      </c>
      <c r="B8" s="14" t="s">
        <v>33</v>
      </c>
      <c r="C8" s="14" t="s">
        <v>41</v>
      </c>
      <c r="D8" s="7"/>
      <c r="E8" s="7"/>
      <c r="F8" s="7"/>
      <c r="G8" s="7"/>
      <c r="H8" s="6">
        <v>4353109</v>
      </c>
      <c r="I8" s="6">
        <f>I11+I12+I13+I14+I15+I16+I17+I18+I19+I20+I21+I22+I23+I24+I25+I26</f>
        <v>1101361.51</v>
      </c>
    </row>
    <row r="9" spans="1:9" ht="3.75" customHeight="1" hidden="1">
      <c r="A9" s="5" t="s">
        <v>35</v>
      </c>
      <c r="B9" s="5" t="s">
        <v>33</v>
      </c>
      <c r="C9" s="5" t="s">
        <v>41</v>
      </c>
      <c r="D9" s="7" t="s">
        <v>42</v>
      </c>
      <c r="E9" s="7" t="s">
        <v>115</v>
      </c>
      <c r="F9" s="7" t="s">
        <v>37</v>
      </c>
      <c r="G9" s="7" t="s">
        <v>38</v>
      </c>
      <c r="H9" s="8">
        <v>1323930</v>
      </c>
      <c r="I9" s="8">
        <v>234642.46</v>
      </c>
    </row>
    <row r="10" spans="1:9" ht="12.75" customHeight="1" hidden="1">
      <c r="A10" s="5" t="s">
        <v>43</v>
      </c>
      <c r="B10" s="5" t="s">
        <v>33</v>
      </c>
      <c r="C10" s="5" t="s">
        <v>41</v>
      </c>
      <c r="D10" s="7" t="s">
        <v>42</v>
      </c>
      <c r="E10" s="7" t="s">
        <v>116</v>
      </c>
      <c r="F10" s="7" t="s">
        <v>44</v>
      </c>
      <c r="G10" s="7" t="s">
        <v>38</v>
      </c>
      <c r="H10" s="8">
        <v>24480</v>
      </c>
      <c r="I10" s="8">
        <v>0</v>
      </c>
    </row>
    <row r="11" spans="1:9" ht="13.5" customHeight="1">
      <c r="A11" s="5" t="s">
        <v>35</v>
      </c>
      <c r="B11" s="5" t="s">
        <v>33</v>
      </c>
      <c r="C11" s="5" t="s">
        <v>41</v>
      </c>
      <c r="D11" s="7" t="s">
        <v>42</v>
      </c>
      <c r="E11" s="7" t="s">
        <v>115</v>
      </c>
      <c r="F11" s="7" t="s">
        <v>37</v>
      </c>
      <c r="G11" s="7" t="s">
        <v>38</v>
      </c>
      <c r="H11" s="8">
        <v>1323930</v>
      </c>
      <c r="I11" s="8">
        <v>497287.46</v>
      </c>
    </row>
    <row r="12" spans="1:9" ht="25.5">
      <c r="A12" s="5" t="s">
        <v>124</v>
      </c>
      <c r="B12" s="5" t="s">
        <v>33</v>
      </c>
      <c r="C12" s="5" t="s">
        <v>41</v>
      </c>
      <c r="D12" s="7" t="s">
        <v>42</v>
      </c>
      <c r="E12" s="7" t="s">
        <v>116</v>
      </c>
      <c r="F12" s="7" t="s">
        <v>44</v>
      </c>
      <c r="G12" s="7" t="s">
        <v>38</v>
      </c>
      <c r="H12" s="8">
        <v>24480</v>
      </c>
      <c r="I12" s="8">
        <v>0</v>
      </c>
    </row>
    <row r="13" spans="1:9" ht="12.75">
      <c r="A13" s="5" t="s">
        <v>39</v>
      </c>
      <c r="B13" s="5" t="s">
        <v>33</v>
      </c>
      <c r="C13" s="5" t="s">
        <v>41</v>
      </c>
      <c r="D13" s="7" t="s">
        <v>42</v>
      </c>
      <c r="E13" s="7" t="s">
        <v>117</v>
      </c>
      <c r="F13" s="7" t="s">
        <v>40</v>
      </c>
      <c r="G13" s="7" t="s">
        <v>38</v>
      </c>
      <c r="H13" s="8">
        <v>372690</v>
      </c>
      <c r="I13" s="8">
        <v>246834.41</v>
      </c>
    </row>
    <row r="14" spans="1:9" ht="12.75">
      <c r="A14" s="5" t="s">
        <v>35</v>
      </c>
      <c r="B14" s="5" t="s">
        <v>33</v>
      </c>
      <c r="C14" s="5" t="s">
        <v>41</v>
      </c>
      <c r="D14" s="7" t="s">
        <v>45</v>
      </c>
      <c r="E14" s="7" t="s">
        <v>115</v>
      </c>
      <c r="F14" s="7" t="s">
        <v>37</v>
      </c>
      <c r="G14" s="7" t="s">
        <v>38</v>
      </c>
      <c r="H14" s="8">
        <v>607616</v>
      </c>
      <c r="I14" s="8">
        <v>113299</v>
      </c>
    </row>
    <row r="15" spans="1:9" ht="12.75">
      <c r="A15" s="5" t="s">
        <v>39</v>
      </c>
      <c r="B15" s="5" t="s">
        <v>33</v>
      </c>
      <c r="C15" s="5" t="s">
        <v>41</v>
      </c>
      <c r="D15" s="7" t="s">
        <v>45</v>
      </c>
      <c r="E15" s="7" t="s">
        <v>117</v>
      </c>
      <c r="F15" s="7" t="s">
        <v>40</v>
      </c>
      <c r="G15" s="7" t="s">
        <v>38</v>
      </c>
      <c r="H15" s="8">
        <v>182284</v>
      </c>
      <c r="I15" s="8">
        <v>44217</v>
      </c>
    </row>
    <row r="16" spans="1:9" ht="12.75">
      <c r="A16" s="5" t="s">
        <v>46</v>
      </c>
      <c r="B16" s="5" t="s">
        <v>33</v>
      </c>
      <c r="C16" s="5" t="s">
        <v>41</v>
      </c>
      <c r="D16" s="7" t="s">
        <v>45</v>
      </c>
      <c r="E16" s="7" t="s">
        <v>118</v>
      </c>
      <c r="F16" s="7" t="s">
        <v>47</v>
      </c>
      <c r="G16" s="7" t="s">
        <v>38</v>
      </c>
      <c r="H16" s="8">
        <v>50000</v>
      </c>
      <c r="I16" s="8">
        <v>12840.29</v>
      </c>
    </row>
    <row r="17" spans="1:9" ht="12.75">
      <c r="A17" s="5" t="s">
        <v>48</v>
      </c>
      <c r="B17" s="5" t="s">
        <v>33</v>
      </c>
      <c r="C17" s="5" t="s">
        <v>41</v>
      </c>
      <c r="D17" s="7" t="s">
        <v>45</v>
      </c>
      <c r="E17" s="7" t="s">
        <v>118</v>
      </c>
      <c r="F17" s="7" t="s">
        <v>49</v>
      </c>
      <c r="G17" s="7" t="s">
        <v>38</v>
      </c>
      <c r="H17" s="8">
        <v>128000</v>
      </c>
      <c r="I17" s="8">
        <v>21309.6</v>
      </c>
    </row>
    <row r="18" spans="1:9" ht="12.75">
      <c r="A18" s="5" t="s">
        <v>50</v>
      </c>
      <c r="B18" s="5" t="s">
        <v>33</v>
      </c>
      <c r="C18" s="5" t="s">
        <v>41</v>
      </c>
      <c r="D18" s="7" t="s">
        <v>45</v>
      </c>
      <c r="E18" s="7" t="s">
        <v>118</v>
      </c>
      <c r="F18" s="7" t="s">
        <v>51</v>
      </c>
      <c r="G18" s="7" t="s">
        <v>38</v>
      </c>
      <c r="H18" s="8">
        <v>317762.25</v>
      </c>
      <c r="I18" s="8">
        <v>4500</v>
      </c>
    </row>
    <row r="19" spans="1:9" ht="12.75">
      <c r="A19" s="5" t="s">
        <v>52</v>
      </c>
      <c r="B19" s="5" t="s">
        <v>33</v>
      </c>
      <c r="C19" s="5" t="s">
        <v>41</v>
      </c>
      <c r="D19" s="7" t="s">
        <v>45</v>
      </c>
      <c r="E19" s="7" t="s">
        <v>118</v>
      </c>
      <c r="F19" s="7" t="s">
        <v>53</v>
      </c>
      <c r="G19" s="7" t="s">
        <v>38</v>
      </c>
      <c r="H19" s="8">
        <v>495217.75</v>
      </c>
      <c r="I19" s="8">
        <v>45210</v>
      </c>
    </row>
    <row r="20" spans="1:9" ht="12.75">
      <c r="A20" s="5" t="s">
        <v>54</v>
      </c>
      <c r="B20" s="5" t="s">
        <v>33</v>
      </c>
      <c r="C20" s="5" t="s">
        <v>41</v>
      </c>
      <c r="D20" s="7" t="s">
        <v>45</v>
      </c>
      <c r="E20" s="7" t="s">
        <v>118</v>
      </c>
      <c r="F20" s="7" t="s">
        <v>55</v>
      </c>
      <c r="G20" s="7" t="s">
        <v>38</v>
      </c>
      <c r="H20" s="8">
        <v>30000</v>
      </c>
      <c r="I20" s="8">
        <v>0</v>
      </c>
    </row>
    <row r="21" spans="1:9" ht="12.75">
      <c r="A21" s="5" t="s">
        <v>56</v>
      </c>
      <c r="B21" s="5" t="s">
        <v>33</v>
      </c>
      <c r="C21" s="5" t="s">
        <v>41</v>
      </c>
      <c r="D21" s="7" t="s">
        <v>45</v>
      </c>
      <c r="E21" s="7" t="s">
        <v>118</v>
      </c>
      <c r="F21" s="7" t="s">
        <v>57</v>
      </c>
      <c r="G21" s="7" t="s">
        <v>38</v>
      </c>
      <c r="H21" s="8">
        <v>290000</v>
      </c>
      <c r="I21" s="8">
        <v>40006.38</v>
      </c>
    </row>
    <row r="22" spans="1:9" ht="12.75">
      <c r="A22" s="5" t="s">
        <v>58</v>
      </c>
      <c r="B22" s="5" t="s">
        <v>33</v>
      </c>
      <c r="C22" s="5" t="s">
        <v>41</v>
      </c>
      <c r="D22" s="7" t="s">
        <v>45</v>
      </c>
      <c r="E22" s="7" t="s">
        <v>125</v>
      </c>
      <c r="F22" s="7" t="s">
        <v>59</v>
      </c>
      <c r="G22" s="7" t="s">
        <v>38</v>
      </c>
      <c r="H22" s="8">
        <v>4320</v>
      </c>
      <c r="I22" s="8">
        <v>2160</v>
      </c>
    </row>
    <row r="23" spans="1:9" ht="12.75">
      <c r="A23" s="5" t="s">
        <v>58</v>
      </c>
      <c r="B23" s="5" t="s">
        <v>33</v>
      </c>
      <c r="C23" s="5" t="s">
        <v>41</v>
      </c>
      <c r="D23" s="7" t="s">
        <v>45</v>
      </c>
      <c r="E23" s="7" t="s">
        <v>119</v>
      </c>
      <c r="F23" s="7" t="s">
        <v>59</v>
      </c>
      <c r="G23" s="7" t="s">
        <v>38</v>
      </c>
      <c r="H23" s="8">
        <v>15680</v>
      </c>
      <c r="I23" s="8">
        <v>2845.1</v>
      </c>
    </row>
    <row r="24" spans="1:9" ht="12.75">
      <c r="A24" s="5" t="s">
        <v>35</v>
      </c>
      <c r="B24" s="5" t="s">
        <v>33</v>
      </c>
      <c r="C24" s="5" t="s">
        <v>41</v>
      </c>
      <c r="D24" s="7" t="s">
        <v>60</v>
      </c>
      <c r="E24" s="7" t="s">
        <v>115</v>
      </c>
      <c r="F24" s="7" t="s">
        <v>37</v>
      </c>
      <c r="G24" s="7" t="s">
        <v>61</v>
      </c>
      <c r="H24" s="8">
        <v>336799</v>
      </c>
      <c r="I24" s="8">
        <v>54723</v>
      </c>
    </row>
    <row r="25" spans="1:9" ht="12.75">
      <c r="A25" s="5" t="s">
        <v>39</v>
      </c>
      <c r="B25" s="5" t="s">
        <v>33</v>
      </c>
      <c r="C25" s="5" t="s">
        <v>41</v>
      </c>
      <c r="D25" s="7" t="s">
        <v>60</v>
      </c>
      <c r="E25" s="7" t="s">
        <v>117</v>
      </c>
      <c r="F25" s="7" t="s">
        <v>40</v>
      </c>
      <c r="G25" s="7" t="s">
        <v>61</v>
      </c>
      <c r="H25" s="8">
        <v>144330</v>
      </c>
      <c r="I25" s="8">
        <v>16129.27</v>
      </c>
    </row>
    <row r="26" spans="1:9" ht="12.75">
      <c r="A26" s="5" t="s">
        <v>56</v>
      </c>
      <c r="B26" s="5" t="s">
        <v>33</v>
      </c>
      <c r="C26" s="5" t="s">
        <v>41</v>
      </c>
      <c r="D26" s="7" t="s">
        <v>60</v>
      </c>
      <c r="E26" s="7" t="s">
        <v>118</v>
      </c>
      <c r="F26" s="7" t="s">
        <v>57</v>
      </c>
      <c r="G26" s="7" t="s">
        <v>61</v>
      </c>
      <c r="H26" s="8">
        <v>30000</v>
      </c>
      <c r="I26" s="8">
        <v>0</v>
      </c>
    </row>
    <row r="27" spans="1:9" ht="12.75">
      <c r="A27" s="4" t="s">
        <v>4</v>
      </c>
      <c r="B27" s="5" t="s">
        <v>33</v>
      </c>
      <c r="C27" s="5" t="s">
        <v>62</v>
      </c>
      <c r="D27" s="7"/>
      <c r="E27" s="7"/>
      <c r="F27" s="7"/>
      <c r="G27" s="7"/>
      <c r="H27" s="6">
        <v>10000</v>
      </c>
      <c r="I27" s="8">
        <v>0</v>
      </c>
    </row>
    <row r="28" spans="1:9" ht="12.75">
      <c r="A28" s="5" t="s">
        <v>58</v>
      </c>
      <c r="B28" s="5" t="s">
        <v>33</v>
      </c>
      <c r="C28" s="5" t="s">
        <v>62</v>
      </c>
      <c r="D28" s="7" t="s">
        <v>63</v>
      </c>
      <c r="E28" s="7" t="s">
        <v>64</v>
      </c>
      <c r="F28" s="7" t="s">
        <v>59</v>
      </c>
      <c r="G28" s="7" t="s">
        <v>38</v>
      </c>
      <c r="H28" s="8">
        <v>10000</v>
      </c>
      <c r="I28" s="8">
        <v>0</v>
      </c>
    </row>
    <row r="29" spans="1:9" ht="12.75">
      <c r="A29" s="4" t="s">
        <v>5</v>
      </c>
      <c r="B29" s="14" t="s">
        <v>33</v>
      </c>
      <c r="C29" s="14" t="s">
        <v>65</v>
      </c>
      <c r="D29" s="7"/>
      <c r="E29" s="7"/>
      <c r="F29" s="7"/>
      <c r="G29" s="7"/>
      <c r="H29" s="6">
        <v>668371</v>
      </c>
      <c r="I29" s="16">
        <f>I30+I31+I33+I34+I35+I36+I37+I38+I32</f>
        <v>183756.75</v>
      </c>
    </row>
    <row r="30" spans="1:9" ht="12.75">
      <c r="A30" s="5" t="s">
        <v>52</v>
      </c>
      <c r="B30" s="5" t="s">
        <v>33</v>
      </c>
      <c r="C30" s="5" t="s">
        <v>65</v>
      </c>
      <c r="D30" s="7" t="s">
        <v>66</v>
      </c>
      <c r="E30" s="7" t="s">
        <v>118</v>
      </c>
      <c r="F30" s="7" t="s">
        <v>53</v>
      </c>
      <c r="G30" s="7" t="s">
        <v>38</v>
      </c>
      <c r="H30" s="8">
        <v>80000</v>
      </c>
      <c r="I30" s="8">
        <v>33664</v>
      </c>
    </row>
    <row r="31" spans="1:9" ht="12.75">
      <c r="A31" s="5" t="s">
        <v>52</v>
      </c>
      <c r="B31" s="5" t="s">
        <v>33</v>
      </c>
      <c r="C31" s="5" t="s">
        <v>65</v>
      </c>
      <c r="D31" s="7" t="s">
        <v>67</v>
      </c>
      <c r="E31" s="7" t="s">
        <v>129</v>
      </c>
      <c r="F31" s="7" t="s">
        <v>53</v>
      </c>
      <c r="G31" s="7" t="s">
        <v>38</v>
      </c>
      <c r="H31" s="8">
        <v>40000</v>
      </c>
      <c r="I31" s="8">
        <v>0</v>
      </c>
    </row>
    <row r="32" spans="1:9" ht="12.75">
      <c r="A32" s="5" t="s">
        <v>52</v>
      </c>
      <c r="B32" s="5" t="s">
        <v>33</v>
      </c>
      <c r="C32" s="5" t="s">
        <v>65</v>
      </c>
      <c r="D32" s="7" t="s">
        <v>67</v>
      </c>
      <c r="E32" s="7" t="s">
        <v>118</v>
      </c>
      <c r="F32" s="7" t="s">
        <v>53</v>
      </c>
      <c r="G32" s="7" t="s">
        <v>38</v>
      </c>
      <c r="H32" s="8">
        <v>89000</v>
      </c>
      <c r="I32" s="8">
        <v>60000</v>
      </c>
    </row>
    <row r="33" spans="1:9" ht="12.75">
      <c r="A33" s="5" t="s">
        <v>52</v>
      </c>
      <c r="B33" s="5" t="s">
        <v>33</v>
      </c>
      <c r="C33" s="5" t="s">
        <v>65</v>
      </c>
      <c r="D33" s="7" t="s">
        <v>68</v>
      </c>
      <c r="E33" s="7" t="s">
        <v>129</v>
      </c>
      <c r="F33" s="7" t="s">
        <v>53</v>
      </c>
      <c r="G33" s="7" t="s">
        <v>38</v>
      </c>
      <c r="H33" s="8">
        <v>39000</v>
      </c>
      <c r="I33" s="8">
        <v>0</v>
      </c>
    </row>
    <row r="34" spans="1:9" ht="25.5">
      <c r="A34" s="5" t="s">
        <v>69</v>
      </c>
      <c r="B34" s="5" t="s">
        <v>33</v>
      </c>
      <c r="C34" s="5" t="s">
        <v>65</v>
      </c>
      <c r="D34" s="7" t="s">
        <v>70</v>
      </c>
      <c r="E34" s="7" t="s">
        <v>71</v>
      </c>
      <c r="F34" s="7" t="s">
        <v>72</v>
      </c>
      <c r="G34" s="7" t="s">
        <v>38</v>
      </c>
      <c r="H34" s="8">
        <v>77328</v>
      </c>
      <c r="I34" s="8">
        <v>19332</v>
      </c>
    </row>
    <row r="35" spans="1:9" ht="25.5">
      <c r="A35" s="5" t="s">
        <v>69</v>
      </c>
      <c r="B35" s="5" t="s">
        <v>33</v>
      </c>
      <c r="C35" s="5" t="s">
        <v>65</v>
      </c>
      <c r="D35" s="7" t="s">
        <v>73</v>
      </c>
      <c r="E35" s="7" t="s">
        <v>71</v>
      </c>
      <c r="F35" s="7" t="s">
        <v>72</v>
      </c>
      <c r="G35" s="7" t="s">
        <v>38</v>
      </c>
      <c r="H35" s="8">
        <v>157252</v>
      </c>
      <c r="I35" s="8">
        <v>39313</v>
      </c>
    </row>
    <row r="36" spans="1:9" ht="25.5">
      <c r="A36" s="5" t="s">
        <v>69</v>
      </c>
      <c r="B36" s="5" t="s">
        <v>33</v>
      </c>
      <c r="C36" s="5" t="s">
        <v>65</v>
      </c>
      <c r="D36" s="7" t="s">
        <v>74</v>
      </c>
      <c r="E36" s="7" t="s">
        <v>71</v>
      </c>
      <c r="F36" s="7" t="s">
        <v>72</v>
      </c>
      <c r="G36" s="7" t="s">
        <v>38</v>
      </c>
      <c r="H36" s="8">
        <v>125791</v>
      </c>
      <c r="I36" s="8">
        <v>31447.75</v>
      </c>
    </row>
    <row r="37" spans="1:9" ht="12.75">
      <c r="A37" s="5" t="s">
        <v>58</v>
      </c>
      <c r="B37" s="5" t="s">
        <v>33</v>
      </c>
      <c r="C37" s="5" t="s">
        <v>65</v>
      </c>
      <c r="D37" s="7" t="s">
        <v>75</v>
      </c>
      <c r="E37" s="7" t="s">
        <v>118</v>
      </c>
      <c r="F37" s="7" t="s">
        <v>59</v>
      </c>
      <c r="G37" s="7" t="s">
        <v>38</v>
      </c>
      <c r="H37" s="8">
        <v>3000</v>
      </c>
      <c r="I37" s="8">
        <v>0</v>
      </c>
    </row>
    <row r="38" spans="1:9" ht="12.75">
      <c r="A38" s="5" t="s">
        <v>58</v>
      </c>
      <c r="B38" s="5" t="s">
        <v>33</v>
      </c>
      <c r="C38" s="5" t="s">
        <v>65</v>
      </c>
      <c r="D38" s="7" t="s">
        <v>76</v>
      </c>
      <c r="E38" s="7" t="s">
        <v>118</v>
      </c>
      <c r="F38" s="7" t="s">
        <v>59</v>
      </c>
      <c r="G38" s="7" t="s">
        <v>38</v>
      </c>
      <c r="H38" s="8">
        <v>57000</v>
      </c>
      <c r="I38" s="8">
        <v>0</v>
      </c>
    </row>
    <row r="39" spans="1:9" ht="12.75">
      <c r="A39" s="4" t="s">
        <v>6</v>
      </c>
      <c r="B39" s="14" t="s">
        <v>34</v>
      </c>
      <c r="C39" s="14" t="s">
        <v>77</v>
      </c>
      <c r="D39" s="7"/>
      <c r="E39" s="7"/>
      <c r="F39" s="7"/>
      <c r="G39" s="7"/>
      <c r="H39" s="6">
        <v>223170</v>
      </c>
      <c r="I39" s="16">
        <f>I40</f>
        <v>15000</v>
      </c>
    </row>
    <row r="40" spans="1:9" ht="12.75">
      <c r="A40" s="5" t="s">
        <v>35</v>
      </c>
      <c r="B40" s="5" t="s">
        <v>34</v>
      </c>
      <c r="C40" s="5" t="s">
        <v>77</v>
      </c>
      <c r="D40" s="7" t="s">
        <v>78</v>
      </c>
      <c r="E40" s="7" t="s">
        <v>115</v>
      </c>
      <c r="F40" s="7" t="s">
        <v>37</v>
      </c>
      <c r="G40" s="7" t="s">
        <v>79</v>
      </c>
      <c r="H40" s="8">
        <v>160130</v>
      </c>
      <c r="I40" s="8">
        <v>15000</v>
      </c>
    </row>
    <row r="41" spans="1:9" ht="12.75">
      <c r="A41" s="5" t="s">
        <v>39</v>
      </c>
      <c r="B41" s="5" t="s">
        <v>34</v>
      </c>
      <c r="C41" s="5" t="s">
        <v>77</v>
      </c>
      <c r="D41" s="7" t="s">
        <v>78</v>
      </c>
      <c r="E41" s="7" t="s">
        <v>117</v>
      </c>
      <c r="F41" s="7" t="s">
        <v>40</v>
      </c>
      <c r="G41" s="7" t="s">
        <v>79</v>
      </c>
      <c r="H41" s="8">
        <v>48040</v>
      </c>
      <c r="I41" s="8">
        <v>0</v>
      </c>
    </row>
    <row r="42" spans="1:9" ht="12.75">
      <c r="A42" s="5" t="s">
        <v>56</v>
      </c>
      <c r="B42" s="5" t="s">
        <v>34</v>
      </c>
      <c r="C42" s="5" t="s">
        <v>77</v>
      </c>
      <c r="D42" s="7" t="s">
        <v>78</v>
      </c>
      <c r="E42" s="7" t="s">
        <v>118</v>
      </c>
      <c r="F42" s="7" t="s">
        <v>57</v>
      </c>
      <c r="G42" s="7" t="s">
        <v>79</v>
      </c>
      <c r="H42" s="8">
        <v>15000</v>
      </c>
      <c r="I42" s="8">
        <v>0</v>
      </c>
    </row>
    <row r="43" spans="1:9" ht="51">
      <c r="A43" s="4" t="s">
        <v>7</v>
      </c>
      <c r="B43" s="14" t="s">
        <v>77</v>
      </c>
      <c r="C43" s="14" t="s">
        <v>80</v>
      </c>
      <c r="D43" s="7"/>
      <c r="E43" s="7"/>
      <c r="F43" s="7"/>
      <c r="G43" s="7"/>
      <c r="H43" s="6">
        <v>120000</v>
      </c>
      <c r="I43" s="8"/>
    </row>
    <row r="44" spans="1:9" ht="12.75">
      <c r="A44" s="5" t="s">
        <v>52</v>
      </c>
      <c r="B44" s="5" t="s">
        <v>77</v>
      </c>
      <c r="C44" s="5" t="s">
        <v>80</v>
      </c>
      <c r="D44" s="7" t="s">
        <v>81</v>
      </c>
      <c r="E44" s="7" t="s">
        <v>118</v>
      </c>
      <c r="F44" s="7" t="s">
        <v>53</v>
      </c>
      <c r="G44" s="7" t="s">
        <v>38</v>
      </c>
      <c r="H44" s="8">
        <v>120000</v>
      </c>
      <c r="I44" s="8">
        <v>0</v>
      </c>
    </row>
    <row r="45" spans="1:9" ht="12.75">
      <c r="A45" s="4" t="s">
        <v>8</v>
      </c>
      <c r="B45" s="14" t="s">
        <v>41</v>
      </c>
      <c r="C45" s="14" t="s">
        <v>80</v>
      </c>
      <c r="D45" s="7"/>
      <c r="E45" s="7"/>
      <c r="F45" s="7"/>
      <c r="G45" s="7"/>
      <c r="H45" s="6">
        <v>3240482</v>
      </c>
      <c r="I45" s="16">
        <f>I46+I48+I49+I50</f>
        <v>440104</v>
      </c>
    </row>
    <row r="46" spans="1:9" ht="12.75">
      <c r="A46" s="5" t="s">
        <v>50</v>
      </c>
      <c r="B46" s="5" t="s">
        <v>41</v>
      </c>
      <c r="C46" s="5" t="s">
        <v>80</v>
      </c>
      <c r="D46" s="7" t="s">
        <v>82</v>
      </c>
      <c r="E46" s="7" t="s">
        <v>118</v>
      </c>
      <c r="F46" s="7" t="s">
        <v>51</v>
      </c>
      <c r="G46" s="7" t="s">
        <v>38</v>
      </c>
      <c r="H46" s="8">
        <v>1069182</v>
      </c>
      <c r="I46" s="8">
        <v>210554</v>
      </c>
    </row>
    <row r="47" spans="1:9" ht="12.75">
      <c r="A47" s="5" t="s">
        <v>130</v>
      </c>
      <c r="B47" s="5" t="s">
        <v>41</v>
      </c>
      <c r="C47" s="5" t="s">
        <v>80</v>
      </c>
      <c r="D47" s="7" t="s">
        <v>82</v>
      </c>
      <c r="E47" s="7" t="s">
        <v>118</v>
      </c>
      <c r="F47" s="7" t="s">
        <v>102</v>
      </c>
      <c r="G47" s="7" t="s">
        <v>38</v>
      </c>
      <c r="H47" s="8">
        <v>82000</v>
      </c>
      <c r="I47" s="8">
        <v>0</v>
      </c>
    </row>
    <row r="48" spans="1:9" ht="12.75">
      <c r="A48" s="5" t="s">
        <v>52</v>
      </c>
      <c r="B48" s="5" t="s">
        <v>41</v>
      </c>
      <c r="C48" s="5" t="s">
        <v>80</v>
      </c>
      <c r="D48" s="7" t="s">
        <v>82</v>
      </c>
      <c r="E48" s="7" t="s">
        <v>118</v>
      </c>
      <c r="F48" s="7" t="s">
        <v>53</v>
      </c>
      <c r="G48" s="7" t="s">
        <v>38</v>
      </c>
      <c r="H48" s="8">
        <v>50000</v>
      </c>
      <c r="I48" s="8">
        <v>7700</v>
      </c>
    </row>
    <row r="49" spans="1:9" ht="12.75">
      <c r="A49" s="5" t="s">
        <v>50</v>
      </c>
      <c r="B49" s="5" t="s">
        <v>41</v>
      </c>
      <c r="C49" s="5" t="s">
        <v>80</v>
      </c>
      <c r="D49" s="7" t="s">
        <v>83</v>
      </c>
      <c r="E49" s="7" t="s">
        <v>118</v>
      </c>
      <c r="F49" s="7" t="s">
        <v>51</v>
      </c>
      <c r="G49" s="7" t="s">
        <v>38</v>
      </c>
      <c r="H49" s="8">
        <v>1300100</v>
      </c>
      <c r="I49" s="8">
        <v>124650</v>
      </c>
    </row>
    <row r="50" spans="1:9" ht="12.75">
      <c r="A50" s="5" t="s">
        <v>50</v>
      </c>
      <c r="B50" s="5" t="s">
        <v>41</v>
      </c>
      <c r="C50" s="5" t="s">
        <v>80</v>
      </c>
      <c r="D50" s="7" t="s">
        <v>83</v>
      </c>
      <c r="E50" s="7" t="s">
        <v>118</v>
      </c>
      <c r="F50" s="7" t="s">
        <v>51</v>
      </c>
      <c r="G50" s="7" t="s">
        <v>84</v>
      </c>
      <c r="H50" s="8">
        <v>137300</v>
      </c>
      <c r="I50" s="8">
        <v>97200</v>
      </c>
    </row>
    <row r="51" spans="1:9" ht="12.75">
      <c r="A51" s="5" t="s">
        <v>50</v>
      </c>
      <c r="B51" s="5" t="s">
        <v>41</v>
      </c>
      <c r="C51" s="5" t="s">
        <v>80</v>
      </c>
      <c r="D51" s="7" t="s">
        <v>85</v>
      </c>
      <c r="E51" s="7" t="s">
        <v>118</v>
      </c>
      <c r="F51" s="7" t="s">
        <v>51</v>
      </c>
      <c r="G51" s="7" t="s">
        <v>61</v>
      </c>
      <c r="H51" s="8">
        <v>601900</v>
      </c>
      <c r="I51" s="8">
        <v>0</v>
      </c>
    </row>
    <row r="52" spans="1:9" ht="25.5">
      <c r="A52" s="4" t="s">
        <v>9</v>
      </c>
      <c r="B52" s="14" t="s">
        <v>41</v>
      </c>
      <c r="C52" s="14" t="s">
        <v>86</v>
      </c>
      <c r="D52" s="7"/>
      <c r="E52" s="7"/>
      <c r="F52" s="7"/>
      <c r="G52" s="7"/>
      <c r="H52" s="6">
        <v>750000</v>
      </c>
      <c r="I52" s="8"/>
    </row>
    <row r="53" spans="1:9" ht="12.75">
      <c r="A53" s="5" t="s">
        <v>52</v>
      </c>
      <c r="B53" s="5" t="s">
        <v>41</v>
      </c>
      <c r="C53" s="5" t="s">
        <v>86</v>
      </c>
      <c r="D53" s="7" t="s">
        <v>87</v>
      </c>
      <c r="E53" s="7" t="s">
        <v>118</v>
      </c>
      <c r="F53" s="7" t="s">
        <v>53</v>
      </c>
      <c r="G53" s="7" t="s">
        <v>38</v>
      </c>
      <c r="H53" s="8">
        <v>750000</v>
      </c>
      <c r="I53" s="8">
        <v>0</v>
      </c>
    </row>
    <row r="54" spans="1:9" ht="12.75">
      <c r="A54" s="4" t="s">
        <v>10</v>
      </c>
      <c r="B54" s="5" t="s">
        <v>88</v>
      </c>
      <c r="C54" s="5" t="s">
        <v>33</v>
      </c>
      <c r="D54" s="7"/>
      <c r="E54" s="7"/>
      <c r="F54" s="7"/>
      <c r="G54" s="7"/>
      <c r="H54" s="6">
        <v>1252800</v>
      </c>
      <c r="I54" s="16">
        <f>I55</f>
        <v>75462.46</v>
      </c>
    </row>
    <row r="55" spans="1:9" ht="12.75">
      <c r="A55" s="5" t="s">
        <v>50</v>
      </c>
      <c r="B55" s="5" t="s">
        <v>88</v>
      </c>
      <c r="C55" s="5" t="s">
        <v>33</v>
      </c>
      <c r="D55" s="7" t="s">
        <v>89</v>
      </c>
      <c r="E55" s="7" t="s">
        <v>118</v>
      </c>
      <c r="F55" s="7" t="s">
        <v>51</v>
      </c>
      <c r="G55" s="7" t="s">
        <v>38</v>
      </c>
      <c r="H55" s="8">
        <v>452800</v>
      </c>
      <c r="I55" s="8">
        <v>75462.46</v>
      </c>
    </row>
    <row r="56" spans="1:9" ht="12.75">
      <c r="A56" s="5" t="s">
        <v>50</v>
      </c>
      <c r="B56" s="5" t="s">
        <v>88</v>
      </c>
      <c r="C56" s="5" t="s">
        <v>33</v>
      </c>
      <c r="D56" s="7" t="s">
        <v>89</v>
      </c>
      <c r="E56" s="7" t="s">
        <v>118</v>
      </c>
      <c r="F56" s="7" t="s">
        <v>51</v>
      </c>
      <c r="G56" s="7" t="s">
        <v>38</v>
      </c>
      <c r="H56" s="8">
        <v>675000</v>
      </c>
      <c r="I56" s="8">
        <v>0</v>
      </c>
    </row>
    <row r="57" spans="1:9" ht="12.75">
      <c r="A57" s="5" t="s">
        <v>50</v>
      </c>
      <c r="B57" s="5" t="s">
        <v>88</v>
      </c>
      <c r="C57" s="5" t="s">
        <v>33</v>
      </c>
      <c r="D57" s="7" t="s">
        <v>90</v>
      </c>
      <c r="E57" s="7" t="s">
        <v>118</v>
      </c>
      <c r="F57" s="7" t="s">
        <v>51</v>
      </c>
      <c r="G57" s="7" t="s">
        <v>38</v>
      </c>
      <c r="H57" s="8">
        <v>125000</v>
      </c>
      <c r="I57" s="8">
        <v>0</v>
      </c>
    </row>
    <row r="58" spans="1:9" ht="12.75">
      <c r="A58" s="4" t="s">
        <v>11</v>
      </c>
      <c r="B58" s="14" t="s">
        <v>88</v>
      </c>
      <c r="C58" s="14" t="s">
        <v>34</v>
      </c>
      <c r="D58" s="7"/>
      <c r="E58" s="7"/>
      <c r="F58" s="7"/>
      <c r="G58" s="7"/>
      <c r="H58" s="6">
        <v>2200000</v>
      </c>
      <c r="I58" s="16">
        <f>I60+I61</f>
        <v>95744</v>
      </c>
    </row>
    <row r="59" spans="1:9" ht="12.75">
      <c r="A59" s="5" t="s">
        <v>50</v>
      </c>
      <c r="B59" s="5" t="s">
        <v>88</v>
      </c>
      <c r="C59" s="5" t="s">
        <v>34</v>
      </c>
      <c r="D59" s="7" t="s">
        <v>91</v>
      </c>
      <c r="E59" s="7" t="s">
        <v>118</v>
      </c>
      <c r="F59" s="7" t="s">
        <v>51</v>
      </c>
      <c r="G59" s="7" t="s">
        <v>38</v>
      </c>
      <c r="H59" s="8">
        <v>1100000</v>
      </c>
      <c r="I59" s="8">
        <v>0</v>
      </c>
    </row>
    <row r="60" spans="1:9" ht="12.75">
      <c r="A60" s="5" t="s">
        <v>52</v>
      </c>
      <c r="B60" s="5" t="s">
        <v>88</v>
      </c>
      <c r="C60" s="5" t="s">
        <v>34</v>
      </c>
      <c r="D60" s="7" t="s">
        <v>92</v>
      </c>
      <c r="E60" s="7" t="s">
        <v>120</v>
      </c>
      <c r="F60" s="7" t="s">
        <v>53</v>
      </c>
      <c r="G60" s="7" t="s">
        <v>38</v>
      </c>
      <c r="H60" s="8">
        <v>900000</v>
      </c>
      <c r="I60" s="8">
        <v>56994</v>
      </c>
    </row>
    <row r="61" spans="1:9" ht="12.75">
      <c r="A61" s="5" t="s">
        <v>54</v>
      </c>
      <c r="B61" s="5" t="s">
        <v>88</v>
      </c>
      <c r="C61" s="5" t="s">
        <v>34</v>
      </c>
      <c r="D61" s="7" t="s">
        <v>128</v>
      </c>
      <c r="E61" s="7" t="s">
        <v>118</v>
      </c>
      <c r="F61" s="7" t="s">
        <v>55</v>
      </c>
      <c r="G61" s="7" t="s">
        <v>38</v>
      </c>
      <c r="H61" s="8">
        <v>200000</v>
      </c>
      <c r="I61" s="8">
        <v>38750</v>
      </c>
    </row>
    <row r="62" spans="1:9" ht="12.75">
      <c r="A62" s="4" t="s">
        <v>12</v>
      </c>
      <c r="B62" s="14" t="s">
        <v>88</v>
      </c>
      <c r="C62" s="14" t="s">
        <v>77</v>
      </c>
      <c r="D62" s="15"/>
      <c r="E62" s="7"/>
      <c r="F62" s="7"/>
      <c r="G62" s="7"/>
      <c r="H62" s="6">
        <v>2100000</v>
      </c>
      <c r="I62" s="16">
        <f>I63+I64+I65+I66+I67+I68+I69+I70+I71+I72+I73+I74+I75</f>
        <v>831068.19</v>
      </c>
    </row>
    <row r="63" spans="1:9" ht="12.75">
      <c r="A63" s="5" t="s">
        <v>48</v>
      </c>
      <c r="B63" s="5" t="s">
        <v>88</v>
      </c>
      <c r="C63" s="5" t="s">
        <v>77</v>
      </c>
      <c r="D63" s="7" t="s">
        <v>93</v>
      </c>
      <c r="E63" s="7" t="s">
        <v>118</v>
      </c>
      <c r="F63" s="7" t="s">
        <v>49</v>
      </c>
      <c r="G63" s="7" t="s">
        <v>38</v>
      </c>
      <c r="H63" s="8">
        <v>700000</v>
      </c>
      <c r="I63" s="8">
        <v>336032.19</v>
      </c>
    </row>
    <row r="64" spans="1:9" ht="12.75">
      <c r="A64" s="5" t="s">
        <v>50</v>
      </c>
      <c r="B64" s="5" t="s">
        <v>88</v>
      </c>
      <c r="C64" s="5" t="s">
        <v>77</v>
      </c>
      <c r="D64" s="7" t="s">
        <v>93</v>
      </c>
      <c r="E64" s="7" t="s">
        <v>118</v>
      </c>
      <c r="F64" s="7" t="s">
        <v>51</v>
      </c>
      <c r="G64" s="7" t="s">
        <v>38</v>
      </c>
      <c r="H64" s="8">
        <v>75200</v>
      </c>
      <c r="I64" s="8">
        <v>75000</v>
      </c>
    </row>
    <row r="65" spans="1:9" ht="12.75">
      <c r="A65" s="5" t="s">
        <v>52</v>
      </c>
      <c r="B65" s="5" t="s">
        <v>88</v>
      </c>
      <c r="C65" s="5" t="s">
        <v>77</v>
      </c>
      <c r="D65" s="7" t="s">
        <v>93</v>
      </c>
      <c r="E65" s="7" t="s">
        <v>118</v>
      </c>
      <c r="F65" s="7" t="s">
        <v>53</v>
      </c>
      <c r="G65" s="7" t="s">
        <v>38</v>
      </c>
      <c r="H65" s="8">
        <v>99800</v>
      </c>
      <c r="I65" s="8">
        <v>99800</v>
      </c>
    </row>
    <row r="66" spans="1:9" ht="12.75">
      <c r="A66" s="5" t="s">
        <v>56</v>
      </c>
      <c r="B66" s="5" t="s">
        <v>88</v>
      </c>
      <c r="C66" s="5" t="s">
        <v>77</v>
      </c>
      <c r="D66" s="7" t="s">
        <v>93</v>
      </c>
      <c r="E66" s="7" t="s">
        <v>118</v>
      </c>
      <c r="F66" s="7" t="s">
        <v>57</v>
      </c>
      <c r="G66" s="7" t="s">
        <v>38</v>
      </c>
      <c r="H66" s="8">
        <v>0</v>
      </c>
      <c r="I66" s="8">
        <v>0</v>
      </c>
    </row>
    <row r="67" spans="1:9" ht="12.75">
      <c r="A67" s="5" t="s">
        <v>58</v>
      </c>
      <c r="B67" s="5" t="s">
        <v>88</v>
      </c>
      <c r="C67" s="5" t="s">
        <v>77</v>
      </c>
      <c r="D67" s="7" t="s">
        <v>93</v>
      </c>
      <c r="E67" s="7" t="s">
        <v>119</v>
      </c>
      <c r="F67" s="7" t="s">
        <v>59</v>
      </c>
      <c r="G67" s="7" t="s">
        <v>38</v>
      </c>
      <c r="H67" s="8">
        <v>25000</v>
      </c>
      <c r="I67" s="8">
        <v>0</v>
      </c>
    </row>
    <row r="68" spans="1:9" ht="12.75">
      <c r="A68" s="5" t="s">
        <v>50</v>
      </c>
      <c r="B68" s="5" t="s">
        <v>88</v>
      </c>
      <c r="C68" s="5" t="s">
        <v>77</v>
      </c>
      <c r="D68" s="7" t="s">
        <v>94</v>
      </c>
      <c r="E68" s="7" t="s">
        <v>118</v>
      </c>
      <c r="F68" s="7" t="s">
        <v>51</v>
      </c>
      <c r="G68" s="7" t="s">
        <v>38</v>
      </c>
      <c r="H68" s="8">
        <v>40000</v>
      </c>
      <c r="I68" s="8">
        <v>0</v>
      </c>
    </row>
    <row r="69" spans="1:9" ht="12.75">
      <c r="A69" s="5" t="s">
        <v>50</v>
      </c>
      <c r="B69" s="5" t="s">
        <v>88</v>
      </c>
      <c r="C69" s="5" t="s">
        <v>77</v>
      </c>
      <c r="D69" s="7" t="s">
        <v>95</v>
      </c>
      <c r="E69" s="7" t="s">
        <v>118</v>
      </c>
      <c r="F69" s="7" t="s">
        <v>51</v>
      </c>
      <c r="G69" s="7" t="s">
        <v>38</v>
      </c>
      <c r="H69" s="8">
        <v>220000</v>
      </c>
      <c r="I69" s="8">
        <v>0</v>
      </c>
    </row>
    <row r="70" spans="1:9" ht="12.75">
      <c r="A70" s="5" t="s">
        <v>54</v>
      </c>
      <c r="B70" s="5" t="s">
        <v>88</v>
      </c>
      <c r="C70" s="5" t="s">
        <v>77</v>
      </c>
      <c r="D70" s="7" t="s">
        <v>95</v>
      </c>
      <c r="E70" s="7" t="s">
        <v>118</v>
      </c>
      <c r="F70" s="7" t="s">
        <v>55</v>
      </c>
      <c r="G70" s="7" t="s">
        <v>38</v>
      </c>
      <c r="H70" s="8">
        <v>100000</v>
      </c>
      <c r="I70" s="8">
        <v>0</v>
      </c>
    </row>
    <row r="71" spans="1:9" ht="12.75">
      <c r="A71" s="5" t="s">
        <v>50</v>
      </c>
      <c r="B71" s="5" t="s">
        <v>88</v>
      </c>
      <c r="C71" s="5" t="s">
        <v>77</v>
      </c>
      <c r="D71" s="7" t="s">
        <v>96</v>
      </c>
      <c r="E71" s="7" t="s">
        <v>118</v>
      </c>
      <c r="F71" s="7" t="s">
        <v>51</v>
      </c>
      <c r="G71" s="7" t="s">
        <v>38</v>
      </c>
      <c r="H71" s="8">
        <v>40000</v>
      </c>
      <c r="I71" s="8">
        <v>0</v>
      </c>
    </row>
    <row r="72" spans="1:9" ht="12.75">
      <c r="A72" s="5" t="s">
        <v>50</v>
      </c>
      <c r="B72" s="5" t="s">
        <v>88</v>
      </c>
      <c r="C72" s="5" t="s">
        <v>77</v>
      </c>
      <c r="D72" s="7" t="s">
        <v>97</v>
      </c>
      <c r="E72" s="7" t="s">
        <v>118</v>
      </c>
      <c r="F72" s="7" t="s">
        <v>51</v>
      </c>
      <c r="G72" s="7" t="s">
        <v>38</v>
      </c>
      <c r="H72" s="8">
        <v>365000</v>
      </c>
      <c r="I72" s="8">
        <v>133259</v>
      </c>
    </row>
    <row r="73" spans="1:9" ht="12.75">
      <c r="A73" s="5" t="s">
        <v>52</v>
      </c>
      <c r="B73" s="5" t="s">
        <v>88</v>
      </c>
      <c r="C73" s="5" t="s">
        <v>77</v>
      </c>
      <c r="D73" s="7" t="s">
        <v>97</v>
      </c>
      <c r="E73" s="7" t="s">
        <v>118</v>
      </c>
      <c r="F73" s="7" t="s">
        <v>53</v>
      </c>
      <c r="G73" s="7" t="s">
        <v>38</v>
      </c>
      <c r="H73" s="8">
        <v>115000</v>
      </c>
      <c r="I73" s="8">
        <v>0</v>
      </c>
    </row>
    <row r="74" spans="1:9" ht="12.75">
      <c r="A74" s="5" t="s">
        <v>54</v>
      </c>
      <c r="B74" s="5" t="s">
        <v>88</v>
      </c>
      <c r="C74" s="5" t="s">
        <v>77</v>
      </c>
      <c r="D74" s="7" t="s">
        <v>97</v>
      </c>
      <c r="E74" s="7" t="s">
        <v>118</v>
      </c>
      <c r="F74" s="7" t="s">
        <v>55</v>
      </c>
      <c r="G74" s="7" t="s">
        <v>38</v>
      </c>
      <c r="H74" s="8">
        <v>300000</v>
      </c>
      <c r="I74" s="8">
        <v>186977</v>
      </c>
    </row>
    <row r="75" spans="1:9" ht="12.75">
      <c r="A75" s="5" t="s">
        <v>52</v>
      </c>
      <c r="B75" s="5" t="s">
        <v>88</v>
      </c>
      <c r="C75" s="5" t="s">
        <v>77</v>
      </c>
      <c r="D75" s="7" t="s">
        <v>98</v>
      </c>
      <c r="E75" s="7" t="s">
        <v>118</v>
      </c>
      <c r="F75" s="7" t="s">
        <v>53</v>
      </c>
      <c r="G75" s="7" t="s">
        <v>38</v>
      </c>
      <c r="H75" s="8">
        <v>20000</v>
      </c>
      <c r="I75" s="8">
        <v>0</v>
      </c>
    </row>
    <row r="76" spans="1:9" ht="12.75">
      <c r="A76" s="4" t="s">
        <v>13</v>
      </c>
      <c r="B76" s="14" t="s">
        <v>100</v>
      </c>
      <c r="C76" s="14" t="s">
        <v>100</v>
      </c>
      <c r="D76" s="7"/>
      <c r="E76" s="7"/>
      <c r="F76" s="7"/>
      <c r="G76" s="7"/>
      <c r="H76" s="6">
        <v>50000</v>
      </c>
      <c r="I76" s="8">
        <v>0</v>
      </c>
    </row>
    <row r="77" spans="1:9" ht="12.75">
      <c r="A77" s="5" t="s">
        <v>99</v>
      </c>
      <c r="B77" s="5" t="s">
        <v>100</v>
      </c>
      <c r="C77" s="5" t="s">
        <v>100</v>
      </c>
      <c r="D77" s="7" t="s">
        <v>101</v>
      </c>
      <c r="E77" s="7" t="s">
        <v>118</v>
      </c>
      <c r="F77" s="7" t="s">
        <v>102</v>
      </c>
      <c r="G77" s="7" t="s">
        <v>38</v>
      </c>
      <c r="H77" s="8">
        <v>40000</v>
      </c>
      <c r="I77" s="8">
        <v>0</v>
      </c>
    </row>
    <row r="78" spans="1:9" ht="12.75">
      <c r="A78" s="5" t="s">
        <v>56</v>
      </c>
      <c r="B78" s="5" t="s">
        <v>100</v>
      </c>
      <c r="C78" s="5" t="s">
        <v>100</v>
      </c>
      <c r="D78" s="7" t="s">
        <v>101</v>
      </c>
      <c r="E78" s="7" t="s">
        <v>118</v>
      </c>
      <c r="F78" s="7" t="s">
        <v>57</v>
      </c>
      <c r="G78" s="7" t="s">
        <v>38</v>
      </c>
      <c r="H78" s="8">
        <v>10000</v>
      </c>
      <c r="I78" s="8">
        <v>0</v>
      </c>
    </row>
    <row r="79" spans="1:9" ht="12.75">
      <c r="A79" s="4" t="s">
        <v>14</v>
      </c>
      <c r="B79" s="14" t="s">
        <v>103</v>
      </c>
      <c r="C79" s="14" t="s">
        <v>33</v>
      </c>
      <c r="D79" s="7"/>
      <c r="E79" s="7"/>
      <c r="F79" s="7"/>
      <c r="G79" s="7"/>
      <c r="H79" s="6">
        <v>7264908</v>
      </c>
      <c r="I79" s="6">
        <f>I80+I81+I82+I83+I84+I85+I86+I89+I90+I91+I92+I93+I94+I95+I96+I97+I98+I99+I100+I101+I102+I87+I88</f>
        <v>1403100.52</v>
      </c>
    </row>
    <row r="80" spans="1:9" ht="12.75">
      <c r="A80" s="5" t="s">
        <v>35</v>
      </c>
      <c r="B80" s="5" t="s">
        <v>103</v>
      </c>
      <c r="C80" s="5" t="s">
        <v>33</v>
      </c>
      <c r="D80" s="7" t="s">
        <v>104</v>
      </c>
      <c r="E80" s="7" t="s">
        <v>121</v>
      </c>
      <c r="F80" s="7" t="s">
        <v>37</v>
      </c>
      <c r="G80" s="7" t="s">
        <v>38</v>
      </c>
      <c r="H80" s="8">
        <v>3162127</v>
      </c>
      <c r="I80" s="8">
        <v>717621</v>
      </c>
    </row>
    <row r="81" spans="1:9" ht="12.75">
      <c r="A81" s="5" t="s">
        <v>39</v>
      </c>
      <c r="B81" s="5" t="s">
        <v>103</v>
      </c>
      <c r="C81" s="5" t="s">
        <v>33</v>
      </c>
      <c r="D81" s="7" t="s">
        <v>104</v>
      </c>
      <c r="E81" s="7" t="s">
        <v>122</v>
      </c>
      <c r="F81" s="7" t="s">
        <v>40</v>
      </c>
      <c r="G81" s="7" t="s">
        <v>38</v>
      </c>
      <c r="H81" s="8">
        <v>948636</v>
      </c>
      <c r="I81" s="8">
        <v>234058.69</v>
      </c>
    </row>
    <row r="82" spans="1:9" ht="12.75">
      <c r="A82" s="5" t="s">
        <v>99</v>
      </c>
      <c r="B82" s="5" t="s">
        <v>103</v>
      </c>
      <c r="C82" s="5" t="s">
        <v>33</v>
      </c>
      <c r="D82" s="7" t="s">
        <v>104</v>
      </c>
      <c r="E82" s="7" t="s">
        <v>118</v>
      </c>
      <c r="F82" s="7" t="s">
        <v>102</v>
      </c>
      <c r="G82" s="7" t="s">
        <v>38</v>
      </c>
      <c r="H82" s="8">
        <v>40000</v>
      </c>
      <c r="I82" s="8">
        <v>0</v>
      </c>
    </row>
    <row r="83" spans="1:9" ht="12.75">
      <c r="A83" s="5" t="s">
        <v>48</v>
      </c>
      <c r="B83" s="5" t="s">
        <v>103</v>
      </c>
      <c r="C83" s="5" t="s">
        <v>33</v>
      </c>
      <c r="D83" s="7" t="s">
        <v>104</v>
      </c>
      <c r="E83" s="7" t="s">
        <v>118</v>
      </c>
      <c r="F83" s="7" t="s">
        <v>49</v>
      </c>
      <c r="G83" s="7" t="s">
        <v>38</v>
      </c>
      <c r="H83" s="8">
        <v>1036000</v>
      </c>
      <c r="I83" s="8">
        <v>276762.23</v>
      </c>
    </row>
    <row r="84" spans="1:9" ht="12.75">
      <c r="A84" s="5" t="s">
        <v>50</v>
      </c>
      <c r="B84" s="5" t="s">
        <v>103</v>
      </c>
      <c r="C84" s="5" t="s">
        <v>33</v>
      </c>
      <c r="D84" s="7" t="s">
        <v>104</v>
      </c>
      <c r="E84" s="7" t="s">
        <v>118</v>
      </c>
      <c r="F84" s="7" t="s">
        <v>51</v>
      </c>
      <c r="G84" s="7" t="s">
        <v>38</v>
      </c>
      <c r="H84" s="8">
        <v>509000</v>
      </c>
      <c r="I84" s="8">
        <v>26350</v>
      </c>
    </row>
    <row r="85" spans="1:9" ht="12.75">
      <c r="A85" s="5" t="s">
        <v>52</v>
      </c>
      <c r="B85" s="5" t="s">
        <v>103</v>
      </c>
      <c r="C85" s="5" t="s">
        <v>33</v>
      </c>
      <c r="D85" s="7" t="s">
        <v>104</v>
      </c>
      <c r="E85" s="7" t="s">
        <v>118</v>
      </c>
      <c r="F85" s="7" t="s">
        <v>53</v>
      </c>
      <c r="G85" s="7" t="s">
        <v>38</v>
      </c>
      <c r="H85" s="8">
        <v>280000</v>
      </c>
      <c r="I85" s="8">
        <v>0</v>
      </c>
    </row>
    <row r="86" spans="1:9" ht="12.75">
      <c r="A86" s="5" t="s">
        <v>58</v>
      </c>
      <c r="B86" s="5" t="s">
        <v>103</v>
      </c>
      <c r="C86" s="5" t="s">
        <v>33</v>
      </c>
      <c r="D86" s="7" t="s">
        <v>104</v>
      </c>
      <c r="E86" s="7" t="s">
        <v>118</v>
      </c>
      <c r="F86" s="7" t="s">
        <v>59</v>
      </c>
      <c r="G86" s="7" t="s">
        <v>38</v>
      </c>
      <c r="H86" s="8">
        <v>25000</v>
      </c>
      <c r="I86" s="8">
        <v>9645</v>
      </c>
    </row>
    <row r="87" spans="1:9" ht="12.75">
      <c r="A87" s="5" t="s">
        <v>54</v>
      </c>
      <c r="B87" s="5" t="s">
        <v>103</v>
      </c>
      <c r="C87" s="5" t="s">
        <v>33</v>
      </c>
      <c r="D87" s="7" t="s">
        <v>104</v>
      </c>
      <c r="E87" s="7" t="s">
        <v>129</v>
      </c>
      <c r="F87" s="7" t="s">
        <v>55</v>
      </c>
      <c r="G87" s="7" t="s">
        <v>38</v>
      </c>
      <c r="H87" s="8">
        <v>30000</v>
      </c>
      <c r="I87" s="8">
        <v>24000</v>
      </c>
    </row>
    <row r="88" spans="1:9" ht="12.75">
      <c r="A88" s="5" t="s">
        <v>56</v>
      </c>
      <c r="B88" s="5" t="s">
        <v>103</v>
      </c>
      <c r="C88" s="5" t="s">
        <v>33</v>
      </c>
      <c r="D88" s="7" t="s">
        <v>104</v>
      </c>
      <c r="E88" s="7" t="s">
        <v>129</v>
      </c>
      <c r="F88" s="7" t="s">
        <v>57</v>
      </c>
      <c r="G88" s="7" t="s">
        <v>38</v>
      </c>
      <c r="H88" s="8">
        <v>10000</v>
      </c>
      <c r="I88" s="8">
        <v>2180</v>
      </c>
    </row>
    <row r="89" spans="1:9" ht="12.75">
      <c r="A89" s="5" t="s">
        <v>54</v>
      </c>
      <c r="B89" s="5" t="s">
        <v>103</v>
      </c>
      <c r="C89" s="5" t="s">
        <v>33</v>
      </c>
      <c r="D89" s="7" t="s">
        <v>104</v>
      </c>
      <c r="E89" s="7" t="s">
        <v>118</v>
      </c>
      <c r="F89" s="7" t="s">
        <v>55</v>
      </c>
      <c r="G89" s="7" t="s">
        <v>38</v>
      </c>
      <c r="H89" s="8">
        <v>20000</v>
      </c>
      <c r="I89" s="8">
        <v>0</v>
      </c>
    </row>
    <row r="90" spans="1:9" ht="12.75">
      <c r="A90" s="5" t="s">
        <v>56</v>
      </c>
      <c r="B90" s="5" t="s">
        <v>103</v>
      </c>
      <c r="C90" s="5" t="s">
        <v>33</v>
      </c>
      <c r="D90" s="7" t="s">
        <v>104</v>
      </c>
      <c r="E90" s="7" t="s">
        <v>118</v>
      </c>
      <c r="F90" s="7" t="s">
        <v>57</v>
      </c>
      <c r="G90" s="7" t="s">
        <v>38</v>
      </c>
      <c r="H90" s="8">
        <v>40000</v>
      </c>
      <c r="I90" s="8">
        <v>34948</v>
      </c>
    </row>
    <row r="91" spans="1:9" ht="12.75">
      <c r="A91" s="5" t="s">
        <v>58</v>
      </c>
      <c r="B91" s="5" t="s">
        <v>103</v>
      </c>
      <c r="C91" s="5" t="s">
        <v>33</v>
      </c>
      <c r="D91" s="7" t="s">
        <v>104</v>
      </c>
      <c r="E91" s="7" t="s">
        <v>119</v>
      </c>
      <c r="F91" s="7" t="s">
        <v>59</v>
      </c>
      <c r="G91" s="7" t="s">
        <v>38</v>
      </c>
      <c r="H91" s="8">
        <v>20000</v>
      </c>
      <c r="I91" s="8">
        <v>1193.62</v>
      </c>
    </row>
    <row r="92" spans="1:9" ht="12.75">
      <c r="A92" s="5" t="s">
        <v>35</v>
      </c>
      <c r="B92" s="5" t="s">
        <v>103</v>
      </c>
      <c r="C92" s="5" t="s">
        <v>33</v>
      </c>
      <c r="D92" s="7" t="s">
        <v>105</v>
      </c>
      <c r="E92" s="7" t="s">
        <v>121</v>
      </c>
      <c r="F92" s="7" t="s">
        <v>37</v>
      </c>
      <c r="G92" s="7" t="s">
        <v>38</v>
      </c>
      <c r="H92" s="8">
        <v>296920</v>
      </c>
      <c r="I92" s="8">
        <v>44119</v>
      </c>
    </row>
    <row r="93" spans="1:9" ht="12.75">
      <c r="A93" s="5" t="s">
        <v>39</v>
      </c>
      <c r="B93" s="5" t="s">
        <v>103</v>
      </c>
      <c r="C93" s="5" t="s">
        <v>33</v>
      </c>
      <c r="D93" s="7" t="s">
        <v>105</v>
      </c>
      <c r="E93" s="7" t="s">
        <v>122</v>
      </c>
      <c r="F93" s="7" t="s">
        <v>40</v>
      </c>
      <c r="G93" s="7" t="s">
        <v>38</v>
      </c>
      <c r="H93" s="8">
        <v>89080</v>
      </c>
      <c r="I93" s="8">
        <v>6358.14</v>
      </c>
    </row>
    <row r="94" spans="1:9" ht="12.75">
      <c r="A94" s="5" t="s">
        <v>52</v>
      </c>
      <c r="B94" s="5" t="s">
        <v>103</v>
      </c>
      <c r="C94" s="5" t="s">
        <v>33</v>
      </c>
      <c r="D94" s="7" t="s">
        <v>105</v>
      </c>
      <c r="E94" s="7" t="s">
        <v>118</v>
      </c>
      <c r="F94" s="7" t="s">
        <v>53</v>
      </c>
      <c r="G94" s="7" t="s">
        <v>38</v>
      </c>
      <c r="H94" s="8">
        <v>24000</v>
      </c>
      <c r="I94" s="8">
        <v>0</v>
      </c>
    </row>
    <row r="95" spans="1:9" ht="12.75">
      <c r="A95" s="5" t="s">
        <v>54</v>
      </c>
      <c r="B95" s="5" t="s">
        <v>103</v>
      </c>
      <c r="C95" s="5" t="s">
        <v>33</v>
      </c>
      <c r="D95" s="7" t="s">
        <v>105</v>
      </c>
      <c r="E95" s="7" t="s">
        <v>118</v>
      </c>
      <c r="F95" s="7" t="s">
        <v>55</v>
      </c>
      <c r="G95" s="7" t="s">
        <v>38</v>
      </c>
      <c r="H95" s="8">
        <v>20000</v>
      </c>
      <c r="I95" s="8">
        <v>0</v>
      </c>
    </row>
    <row r="96" spans="1:9" ht="12.75">
      <c r="A96" s="5" t="s">
        <v>35</v>
      </c>
      <c r="B96" s="5" t="s">
        <v>103</v>
      </c>
      <c r="C96" s="5" t="s">
        <v>33</v>
      </c>
      <c r="D96" s="7" t="s">
        <v>106</v>
      </c>
      <c r="E96" s="7" t="s">
        <v>121</v>
      </c>
      <c r="F96" s="7" t="s">
        <v>37</v>
      </c>
      <c r="G96" s="7" t="s">
        <v>38</v>
      </c>
      <c r="H96" s="8">
        <v>275624</v>
      </c>
      <c r="I96" s="8">
        <v>0</v>
      </c>
    </row>
    <row r="97" spans="1:9" ht="12.75">
      <c r="A97" s="5" t="s">
        <v>35</v>
      </c>
      <c r="B97" s="5" t="s">
        <v>103</v>
      </c>
      <c r="C97" s="5" t="s">
        <v>33</v>
      </c>
      <c r="D97" s="7" t="s">
        <v>106</v>
      </c>
      <c r="E97" s="7" t="s">
        <v>121</v>
      </c>
      <c r="F97" s="7" t="s">
        <v>37</v>
      </c>
      <c r="G97" s="7" t="s">
        <v>84</v>
      </c>
      <c r="H97" s="8">
        <v>151441</v>
      </c>
      <c r="I97" s="8">
        <v>0</v>
      </c>
    </row>
    <row r="98" spans="1:9" ht="12.75">
      <c r="A98" s="5" t="s">
        <v>39</v>
      </c>
      <c r="B98" s="5" t="s">
        <v>103</v>
      </c>
      <c r="C98" s="5" t="s">
        <v>33</v>
      </c>
      <c r="D98" s="7" t="s">
        <v>106</v>
      </c>
      <c r="E98" s="7" t="s">
        <v>122</v>
      </c>
      <c r="F98" s="7" t="s">
        <v>40</v>
      </c>
      <c r="G98" s="7" t="s">
        <v>38</v>
      </c>
      <c r="H98" s="8">
        <v>82680</v>
      </c>
      <c r="I98" s="8">
        <v>0</v>
      </c>
    </row>
    <row r="99" spans="1:9" ht="12.75">
      <c r="A99" s="5" t="s">
        <v>39</v>
      </c>
      <c r="B99" s="5" t="s">
        <v>103</v>
      </c>
      <c r="C99" s="5" t="s">
        <v>33</v>
      </c>
      <c r="D99" s="7" t="s">
        <v>106</v>
      </c>
      <c r="E99" s="7" t="s">
        <v>122</v>
      </c>
      <c r="F99" s="7" t="s">
        <v>40</v>
      </c>
      <c r="G99" s="7" t="s">
        <v>84</v>
      </c>
      <c r="H99" s="8">
        <v>45400</v>
      </c>
      <c r="I99" s="8">
        <v>0</v>
      </c>
    </row>
    <row r="100" spans="1:9" ht="12.75">
      <c r="A100" s="5" t="s">
        <v>35</v>
      </c>
      <c r="B100" s="5" t="s">
        <v>103</v>
      </c>
      <c r="C100" s="5" t="s">
        <v>33</v>
      </c>
      <c r="D100" s="7" t="s">
        <v>107</v>
      </c>
      <c r="E100" s="7" t="s">
        <v>121</v>
      </c>
      <c r="F100" s="7" t="s">
        <v>37</v>
      </c>
      <c r="G100" s="7" t="s">
        <v>108</v>
      </c>
      <c r="H100" s="8">
        <v>103080</v>
      </c>
      <c r="I100" s="8">
        <v>25363</v>
      </c>
    </row>
    <row r="101" spans="1:9" ht="12.75">
      <c r="A101" s="5" t="s">
        <v>39</v>
      </c>
      <c r="B101" s="5" t="s">
        <v>103</v>
      </c>
      <c r="C101" s="5" t="s">
        <v>33</v>
      </c>
      <c r="D101" s="7" t="s">
        <v>107</v>
      </c>
      <c r="E101" s="7" t="s">
        <v>122</v>
      </c>
      <c r="F101" s="7" t="s">
        <v>40</v>
      </c>
      <c r="G101" s="7" t="s">
        <v>108</v>
      </c>
      <c r="H101" s="8">
        <v>30920</v>
      </c>
      <c r="I101" s="8">
        <v>0</v>
      </c>
    </row>
    <row r="102" spans="1:9" ht="12.75">
      <c r="A102" s="5" t="s">
        <v>46</v>
      </c>
      <c r="B102" s="5" t="s">
        <v>103</v>
      </c>
      <c r="C102" s="5" t="s">
        <v>33</v>
      </c>
      <c r="D102" s="7" t="s">
        <v>107</v>
      </c>
      <c r="E102" s="7" t="s">
        <v>118</v>
      </c>
      <c r="F102" s="7" t="s">
        <v>47</v>
      </c>
      <c r="G102" s="7" t="s">
        <v>108</v>
      </c>
      <c r="H102" s="8">
        <v>25000</v>
      </c>
      <c r="I102" s="8">
        <v>501.84</v>
      </c>
    </row>
    <row r="103" spans="1:9" ht="12.75">
      <c r="A103" s="4" t="s">
        <v>15</v>
      </c>
      <c r="B103" s="14" t="s">
        <v>109</v>
      </c>
      <c r="C103" s="14" t="s">
        <v>33</v>
      </c>
      <c r="D103" s="15"/>
      <c r="E103" s="15"/>
      <c r="F103" s="15"/>
      <c r="G103" s="15"/>
      <c r="H103" s="16">
        <v>730000</v>
      </c>
      <c r="I103" s="6">
        <f>I104</f>
        <v>195133.71</v>
      </c>
    </row>
    <row r="104" spans="1:9" ht="25.5">
      <c r="A104" s="5" t="s">
        <v>110</v>
      </c>
      <c r="B104" s="5" t="s">
        <v>109</v>
      </c>
      <c r="C104" s="5" t="s">
        <v>33</v>
      </c>
      <c r="D104" s="7" t="s">
        <v>111</v>
      </c>
      <c r="E104" s="7" t="s">
        <v>123</v>
      </c>
      <c r="F104" s="7" t="s">
        <v>112</v>
      </c>
      <c r="G104" s="7" t="s">
        <v>38</v>
      </c>
      <c r="H104" s="8">
        <v>730000</v>
      </c>
      <c r="I104" s="8">
        <v>195133.71</v>
      </c>
    </row>
    <row r="105" spans="1:9" ht="12.75">
      <c r="A105" s="4" t="s">
        <v>16</v>
      </c>
      <c r="B105" s="14" t="s">
        <v>62</v>
      </c>
      <c r="C105" s="14" t="s">
        <v>33</v>
      </c>
      <c r="D105" s="15"/>
      <c r="E105" s="15"/>
      <c r="F105" s="15"/>
      <c r="G105" s="15"/>
      <c r="H105" s="16">
        <v>100000</v>
      </c>
      <c r="I105" s="16">
        <f>I106+I107</f>
        <v>5000.76</v>
      </c>
    </row>
    <row r="106" spans="1:9" ht="12.75">
      <c r="A106" s="5" t="s">
        <v>99</v>
      </c>
      <c r="B106" s="5" t="s">
        <v>62</v>
      </c>
      <c r="C106" s="5" t="s">
        <v>33</v>
      </c>
      <c r="D106" s="7" t="s">
        <v>113</v>
      </c>
      <c r="E106" s="7" t="s">
        <v>118</v>
      </c>
      <c r="F106" s="7" t="s">
        <v>102</v>
      </c>
      <c r="G106" s="7" t="s">
        <v>38</v>
      </c>
      <c r="H106" s="8">
        <v>40000</v>
      </c>
      <c r="I106" s="8">
        <v>0</v>
      </c>
    </row>
    <row r="107" spans="1:9" ht="12.75">
      <c r="A107" s="5" t="s">
        <v>52</v>
      </c>
      <c r="B107" s="5" t="s">
        <v>62</v>
      </c>
      <c r="C107" s="5" t="s">
        <v>33</v>
      </c>
      <c r="D107" s="7" t="s">
        <v>113</v>
      </c>
      <c r="E107" s="7" t="s">
        <v>118</v>
      </c>
      <c r="F107" s="7" t="s">
        <v>53</v>
      </c>
      <c r="G107" s="7" t="s">
        <v>38</v>
      </c>
      <c r="H107" s="8">
        <v>60000</v>
      </c>
      <c r="I107" s="8">
        <v>5000.76</v>
      </c>
    </row>
    <row r="108" spans="1:9" ht="31.5" customHeight="1">
      <c r="A108" s="9" t="s">
        <v>17</v>
      </c>
      <c r="B108" s="10" t="s">
        <v>18</v>
      </c>
      <c r="C108" s="11" t="s">
        <v>1</v>
      </c>
      <c r="D108" s="12"/>
      <c r="E108" s="13"/>
      <c r="F108" s="13" t="s">
        <v>19</v>
      </c>
      <c r="G108" s="12"/>
      <c r="H108" s="13">
        <v>-200000</v>
      </c>
      <c r="I108" s="12">
        <v>-340114.35</v>
      </c>
    </row>
  </sheetData>
  <sheetProtection/>
  <mergeCells count="3">
    <mergeCell ref="B1:F1"/>
    <mergeCell ref="A2:I2"/>
    <mergeCell ref="H1:I1"/>
  </mergeCells>
  <conditionalFormatting sqref="I79 I103 E108:F108 I5 I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20</v>
      </c>
      <c r="B1" s="1" t="s">
        <v>21</v>
      </c>
    </row>
    <row r="2" spans="1:2" ht="12.75">
      <c r="A2" t="s">
        <v>22</v>
      </c>
      <c r="B2" s="1" t="s">
        <v>21</v>
      </c>
    </row>
    <row r="3" spans="1:2" ht="12.75">
      <c r="A3" t="s">
        <v>23</v>
      </c>
      <c r="B3" s="1" t="s">
        <v>24</v>
      </c>
    </row>
    <row r="4" spans="1:2" ht="12.75">
      <c r="A4" t="s">
        <v>25</v>
      </c>
      <c r="B4" s="1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Администрация</cp:lastModifiedBy>
  <cp:lastPrinted>2016-04-01T12:00:31Z</cp:lastPrinted>
  <dcterms:created xsi:type="dcterms:W3CDTF">1999-06-18T11:49:53Z</dcterms:created>
  <dcterms:modified xsi:type="dcterms:W3CDTF">2016-06-27T09:15:31Z</dcterms:modified>
  <cp:category/>
  <cp:version/>
  <cp:contentType/>
  <cp:contentStatus/>
</cp:coreProperties>
</file>